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fileRecoveryPr repairLoad="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W38" i="9"/>
  <c r="U38" i="9"/>
  <c r="E38" i="9"/>
  <c r="C38" i="9"/>
  <c r="DG37" i="9"/>
  <c r="CQ37" i="9"/>
  <c r="CO37" i="9"/>
  <c r="BY37" i="9"/>
  <c r="BW37" i="9"/>
  <c r="BE37" i="9"/>
  <c r="AM37" i="9"/>
  <c r="W37" i="9"/>
  <c r="U37" i="9"/>
  <c r="E37" i="9"/>
  <c r="C37" i="9"/>
  <c r="DG36" i="9"/>
  <c r="CQ36" i="9"/>
  <c r="CO36" i="9"/>
  <c r="BY36" i="9"/>
  <c r="BW36" i="9"/>
  <c r="BE36" i="9"/>
  <c r="AM36" i="9"/>
  <c r="W36" i="9"/>
  <c r="U36" i="9"/>
  <c r="E36" i="9"/>
  <c r="C36" i="9"/>
  <c r="DG35" i="9"/>
  <c r="CQ35" i="9"/>
  <c r="CO35" i="9"/>
  <c r="BY35" i="9"/>
  <c r="BW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<sst xmlns="http://schemas.openxmlformats.org/spreadsheetml/2006/main" count="1008" uniqueCount="562">
  <si>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</si>
  <si>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</si>
  <si>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</si>
  <si>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</si>
  <si>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</si>
  <si>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</si>
  <si>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</si>
  <si>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</si>
  <si>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</si>
  <si>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</si>
  <si>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</si>
  <si>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</si>
  <si>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</si>
  <si>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</si>
  <si>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</si>
  <si>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</si>
  <si>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</si>
  <si>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</si>
  <si>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</si>
  <si>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</si>
  <si>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</si>
  <si>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</si>
  <si>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</si>
  <si>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</si>
  <si>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</si>
  <si>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</si>
  <si>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</si>
  <si>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</si>
  <si>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</si>
  <si>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</si>
  <si>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</si>
  <si>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</si>
  <si>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</si>
  <si>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</si>
  <si>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</si>
  <si>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</si>
  <si>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</si>
  <si>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</si>
  <si>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</si>
  <si>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</si>
  <si>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</si>
  <si>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</si>
  <si>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</si>
  <si>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</si>
  <si>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</si>
  <si>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</si>
  <si>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</si>
  <si>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</si>
  <si>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</si>
  <si>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</si>
  <si>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</si>
  <si>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</si>
  <si>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</si>
  <si>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</si>
  <si>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</si>
  <si>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</si>
  <si>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</si>
  <si>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</si>
  <si>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</si>
  <si>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</si>
  <si>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</si>
  <si>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</si>
  <si>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</si>
  <si>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</si>
  <si>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</si>
  <si>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</si>
  <si>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</si>
  <si>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</si>
  <si>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</si>
  <si>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</si>
  <si>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</si>
  <si>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</si>
  <si>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</si>
  <si>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</si>
  <si>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</si>
  <si>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</si>
  <si>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</si>
  <si>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</si>
  <si>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</si>
  <si>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</si>
  <si>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</si>
  <si>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沼田町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</si>
  <si>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</si>
  <si>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</si>
  <si>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</si>
  <si>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</si>
  <si>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</si>
  <si>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</si>
  <si>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</si>
  <si>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</si>
  <si>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</si>
  <si>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</si>
  <si>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</si>
  <si>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</si>
  <si>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</si>
  <si>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</si>
  <si>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</si>
  <si>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</si>
  <si>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</si>
  <si>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</si>
  <si>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</si>
  <si>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</si>
  <si>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</si>
  <si>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</si>
  <si>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</si>
  <si>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</si>
  <si>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</si>
  <si>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</si>
  <si>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</si>
  <si>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</si>
  <si>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</si>
  <si>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</si>
  <si>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</si>
  <si>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</si>
  <si>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</si>
  <si>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</si>
  <si>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</si>
  <si>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</si>
  <si>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</si>
  <si>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</si>
  <si>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</si>
  <si>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</si>
  <si>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</si>
  <si>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</si>
  <si>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</si>
  <si>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</si>
  <si>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</si>
  <si>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</si>
  <si>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</si>
  <si>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</si>
  <si>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</si>
  <si>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</si>
  <si>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</si>
  <si>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</si>
  <si>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</si>
  <si>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</si>
  <si>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</si>
  <si>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</si>
  <si>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</si>
  <si>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</si>
  <si>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</si>
  <si>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</si>
  <si>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</si>
  <si>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</si>
  <si>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</si>
  <si>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</si>
  <si>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</si>
  <si>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</si>
  <si>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</si>
  <si>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</si>
  <si>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</si>
  <si>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</si>
  <si>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</si>
  <si>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</si>
  <si>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</si>
  <si>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</si>
  <si>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</si>
  <si>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</si>
  <si>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</si>
  <si>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</si>
  <si>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</si>
  <si>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</si>
  <si>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</si>
  <si>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</si>
  <si>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</si>
  <si>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</si>
  <si>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</si>
  <si>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</si>
  <si>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</si>
  <si>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</si>
  <si>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</si>
  <si>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</si>
  <si>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</si>
  <si>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</si>
  <si>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</si>
  <si>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</si>
  <si>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</si>
  <si>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</si>
  <si>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</si>
  <si>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</si>
  <si>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</si>
  <si>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</si>
  <si>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</si>
  <si>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</si>
  <si>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</si>
  <si>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</si>
  <si>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</si>
  <si>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</si>
  <si>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</si>
  <si>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</si>
  <si>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</si>
  <si>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</si>
  <si>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</si>
  <si>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</si>
  <si>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</si>
  <si>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北海道沼田町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</si>
  <si>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</si>
  <si>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</si>
  <si>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</si>
  <si>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</si>
  <si>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</si>
  <si>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</si>
  <si>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</si>
  <si>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</si>
  <si>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</si>
  <si>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</si>
  <si>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</si>
  <si>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</si>
  <si>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</si>
  <si>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</si>
  <si>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</si>
  <si>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</si>
  <si>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</si>
  <si>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</si>
  <si>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</si>
  <si>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</si>
  <si>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</si>
  <si>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</si>
  <si>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</si>
  <si>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</si>
  <si>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</si>
  <si>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</si>
  <si>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</si>
  <si>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</si>
  <si>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</si>
  <si>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</si>
  <si>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</si>
  <si>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</si>
  <si>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</si>
  <si>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</si>
  <si>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</si>
  <si>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</si>
  <si>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</si>
  <si>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</si>
  <si>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</si>
  <si>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</si>
  <si>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</si>
  <si>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</si>
  <si>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</si>
  <si>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</si>
  <si>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</si>
  <si>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</si>
  <si>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</si>
  <si>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</si>
  <si>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</si>
  <si>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</si>
  <si>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</si>
  <si>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</si>
  <si>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</si>
  <si>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</si>
  <si>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</si>
  <si>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</si>
  <si>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</si>
  <si>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</si>
  <si>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</si>
  <si>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</si>
  <si>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</si>
  <si>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</si>
  <si>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</si>
  <si>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</si>
  <si>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</si>
  <si>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</si>
  <si>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</si>
  <si>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</si>
  <si>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</si>
  <si>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</si>
  <si>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</si>
  <si>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</si>
  <si>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</si>
  <si>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</si>
  <si>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</si>
  <si>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</si>
  <si>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</si>
  <si>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</si>
  <si>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</si>
  <si>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</si>
  <si>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</si>
  <si>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</si>
  <si>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</si>
  <si>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</si>
  <si>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</si>
  <si>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</si>
  <si>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</si>
  <si>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</si>
  <si>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</si>
  <si>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</si>
  <si>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</si>
  <si>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</si>
  <si>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</si>
  <si>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</si>
  <si>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</si>
  <si>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</si>
  <si>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</si>
  <si>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</si>
  <si>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</si>
  <si>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</si>
  <si>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</si>
  <si>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</si>
  <si>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</si>
  <si>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</si>
  <si>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</si>
  <si>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</si>
  <si>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</si>
  <si>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</si>
  <si>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</si>
  <si>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</si>
  <si>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</si>
  <si>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</si>
  <si>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</si>
  <si>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</si>
  <si>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</si>
  <si>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</si>
  <si>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</si>
  <si>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</si>
  <si>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</si>
  <si>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</si>
  <si>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</si>
  <si>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</si>
  <si>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</si>
  <si>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</si>
  <si>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</si>
  <si>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</si>
  <si>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</si>
  <si>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</si>
  <si>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</si>
  <si>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</si>
  <si>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</si>
  <si>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</si>
  <si>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</si>
  <si>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</si>
  <si>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</si>
  <si>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</si>
  <si>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</si>
  <si>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</si>
  <si>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</si>
  <si>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</si>
  <si>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</si>
  <si>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</si>
  <si>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</si>
  <si>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</si>
  <si>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</si>
  <si>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</si>
  <si>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</si>
  <si>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</si>
  <si>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</si>
  <si>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北海道沼田町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</si>
  <si>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</si>
  <si>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</si>
  <si>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</si>
  <si>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</si>
  <si>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</si>
  <si>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</si>
  <si>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</si>
  <si>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</si>
  <si>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</si>
  <si>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</si>
  <si>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</si>
  <si>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</si>
  <si>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</si>
  <si>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</si>
  <si>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</si>
  <si>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</si>
  <si>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</si>
  <si>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</si>
  <si>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</si>
  <si>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</si>
  <si>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</si>
  <si>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</si>
  <si>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</si>
  <si>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</si>
  <si>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</si>
  <si>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</si>
  <si>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</si>
  <si>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</si>
  <si>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</si>
  <si>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</si>
  <si>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</si>
  <si>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</si>
  <si>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</si>
  <si>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</si>
  <si>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特別養護老人ホーム特別会計</t>
    <phoneticPr fontId="5"/>
  </si>
  <si>
    <t>高齢者グループホーム特別会計</t>
    <phoneticPr fontId="5"/>
  </si>
  <si>
    <t>介護保険特別会計</t>
    <phoneticPr fontId="5"/>
  </si>
  <si>
    <t>国民健康保険特別会計</t>
    <phoneticPr fontId="5"/>
  </si>
  <si>
    <t>後期高齢者医療特別会計</t>
    <phoneticPr fontId="5"/>
  </si>
  <si>
    <t>上水道事業会計</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</si>
  <si>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</si>
  <si>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</si>
  <si>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</si>
  <si>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</si>
  <si>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</si>
  <si>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</si>
  <si>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</si>
  <si>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</si>
  <si>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</si>
  <si>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</si>
  <si>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</si>
  <si>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</si>
  <si>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</si>
  <si>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</si>
  <si>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</si>
  <si>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</si>
  <si>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</si>
  <si>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</si>
  <si>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</si>
  <si>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</si>
  <si>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</si>
  <si>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</si>
  <si>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</si>
  <si>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</si>
  <si>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</si>
  <si>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</si>
  <si>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</si>
  <si>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</si>
  <si>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</si>
  <si>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</si>
  <si>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</si>
  <si>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</si>
  <si>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</si>
  <si>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</si>
  <si>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</si>
  <si>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</si>
  <si>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</si>
  <si>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</si>
  <si>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</si>
  <si>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</si>
  <si>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</si>
  <si>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</si>
  <si>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</si>
  <si>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</si>
  <si>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</si>
  <si>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</si>
  <si>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</si>
  <si>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</si>
  <si>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</si>
  <si>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</si>
  <si>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</si>
  <si>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</si>
  <si>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</si>
  <si>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</si>
  <si>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</si>
  <si>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</si>
  <si>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</si>
  <si>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</si>
  <si>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</si>
  <si>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</si>
  <si>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</si>
  <si>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</si>
  <si>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</si>
  <si>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</si>
  <si>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</si>
  <si>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</si>
  <si>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</si>
  <si>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</si>
  <si>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</si>
  <si>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</si>
  <si>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</si>
  <si>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</si>
  <si>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</si>
  <si>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</si>
  <si>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</si>
  <si>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</si>
  <si>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</si>
  <si>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</si>
  <si>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</si>
  <si>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</si>
  <si>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</si>
  <si>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</si>
  <si>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</si>
  <si>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</si>
  <si>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</si>
  <si>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</si>
  <si>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</si>
  <si>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</si>
  <si>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</si>
  <si>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</si>
  <si>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</si>
  <si>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</si>
  <si>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</si>
  <si>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</si>
  <si>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</si>
  <si>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</si>
  <si>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</si>
  <si>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</si>
  <si>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</si>
  <si>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</si>
  <si>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</si>
  <si>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</si>
  <si>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</si>
  <si>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</si>
  <si>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</si>
  <si>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</si>
  <si>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</si>
  <si>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</si>
  <si>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</si>
  <si>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</si>
  <si>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</si>
  <si>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</si>
  <si>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</si>
  <si>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</si>
  <si>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</si>
  <si>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</si>
  <si>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</si>
  <si>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</si>
  <si>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</si>
  <si>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</si>
  <si>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</si>
  <si>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</si>
  <si>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</si>
  <si>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</si>
  <si>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</si>
  <si>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</si>
  <si>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</si>
  <si>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</si>
  <si>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</si>
  <si>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</si>
  <si>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</si>
  <si>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</si>
  <si>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</si>
  <si>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</si>
  <si>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</si>
  <si>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</si>
  <si>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</si>
  <si>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</si>
  <si>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上水道事業会計</t>
  </si>
  <si>
    <t>養護老人ホーム特別会計</t>
  </si>
  <si>
    <t>国民健康保険特別会計</t>
  </si>
  <si>
    <t>介護保険特別会計</t>
  </si>
  <si>
    <t>特別養護老人ホーム特別会計</t>
  </si>
  <si>
    <t>高齢者グループホーム特別会計</t>
  </si>
  <si>
    <t>公共下水道特別会計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</si>
  <si>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</si>
  <si>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</si>
  <si>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</si>
  <si>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</si>
  <si>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</si>
  <si>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</si>
  <si>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</si>
  <si>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</si>
  <si>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</si>
  <si>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</si>
  <si>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</si>
  <si>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</si>
  <si>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</si>
  <si>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</si>
  <si>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起債の発行抑制や計画的な繰上償還を実施し、公債費の逓減に努めているが、本年度から大型建設事業に着手しており、後年度に償還の増加が見込まれることから、今後においても公債費の適正な把握、管理を行い、経費の削減を図り、健全な財政運営に努める。</t>
    <rPh sb="1" eb="3">
      <t>キサイ</t>
    </rPh>
    <rPh sb="4" eb="6">
      <t>ハッコウ</t>
    </rPh>
    <rPh sb="6" eb="8">
      <t>ヨクセイ</t>
    </rPh>
    <rPh sb="22" eb="25">
      <t>コウサイヒ</t>
    </rPh>
    <rPh sb="26" eb="28">
      <t>テイゲン</t>
    </rPh>
    <rPh sb="29" eb="30">
      <t>ツト</t>
    </rPh>
    <rPh sb="36" eb="39">
      <t>ホンネンド</t>
    </rPh>
    <rPh sb="41" eb="43">
      <t>オオガタ</t>
    </rPh>
    <rPh sb="43" eb="45">
      <t>ケンセツ</t>
    </rPh>
    <rPh sb="45" eb="47">
      <t>ジギョウ</t>
    </rPh>
    <rPh sb="48" eb="50">
      <t>チャクシュ</t>
    </rPh>
    <rPh sb="55" eb="58">
      <t>コウネンド</t>
    </rPh>
    <rPh sb="59" eb="61">
      <t>ショウカン</t>
    </rPh>
    <rPh sb="62" eb="63">
      <t>ゾウ</t>
    </rPh>
    <rPh sb="63" eb="64">
      <t>クワ</t>
    </rPh>
    <rPh sb="65" eb="67">
      <t>ミコ</t>
    </rPh>
    <rPh sb="75" eb="77">
      <t>コンゴ</t>
    </rPh>
    <rPh sb="82" eb="85">
      <t>コウサイヒ</t>
    </rPh>
    <rPh sb="86" eb="88">
      <t>テキセイ</t>
    </rPh>
    <rPh sb="89" eb="91">
      <t>ハアク</t>
    </rPh>
    <rPh sb="92" eb="94">
      <t>カンリ</t>
    </rPh>
    <rPh sb="95" eb="96">
      <t>オコナ</t>
    </rPh>
    <rPh sb="98" eb="100">
      <t>ケイヒ</t>
    </rPh>
    <rPh sb="101" eb="103">
      <t>サクゲン</t>
    </rPh>
    <rPh sb="104" eb="105">
      <t>ハカ</t>
    </rPh>
    <rPh sb="107" eb="109">
      <t>ケンゼン</t>
    </rPh>
    <rPh sb="110" eb="112">
      <t>ザイセイ</t>
    </rPh>
    <rPh sb="112" eb="114">
      <t>ウンエイ</t>
    </rPh>
    <rPh sb="115" eb="116">
      <t>ツト</t>
    </rPh>
    <phoneticPr fontId="5"/>
  </si>
  <si>
    <t>繰入金
基金：129百万円</t>
    <rPh sb="0" eb="2">
      <t>クリイレ</t>
    </rPh>
    <rPh sb="2" eb="3">
      <t>キン</t>
    </rPh>
    <rPh sb="4" eb="6">
      <t>キキン</t>
    </rPh>
    <rPh sb="10" eb="13">
      <t>ヒャクマンエン</t>
    </rPh>
    <phoneticPr fontId="5"/>
  </si>
  <si>
    <t>一般会計繰入金
　　　 3百万円</t>
    <rPh sb="0" eb="2">
      <t>イッパン</t>
    </rPh>
    <rPh sb="2" eb="4">
      <t>カイケイ</t>
    </rPh>
    <rPh sb="4" eb="6">
      <t>クリイレ</t>
    </rPh>
    <rPh sb="6" eb="7">
      <t>キン</t>
    </rPh>
    <rPh sb="13" eb="16">
      <t>ヒャクマンエン</t>
    </rPh>
    <phoneticPr fontId="5"/>
  </si>
  <si>
    <t>一般会計繰入金
　　　49百万円</t>
    <rPh sb="0" eb="2">
      <t>イッパン</t>
    </rPh>
    <rPh sb="2" eb="4">
      <t>カイケイ</t>
    </rPh>
    <rPh sb="4" eb="6">
      <t>クリイレ</t>
    </rPh>
    <rPh sb="6" eb="7">
      <t>キン</t>
    </rPh>
    <rPh sb="13" eb="16">
      <t>ヒャクマンエン</t>
    </rPh>
    <phoneticPr fontId="5"/>
  </si>
  <si>
    <t>一般会計繰入金
　　　30百万円</t>
    <rPh sb="0" eb="2">
      <t>イッパン</t>
    </rPh>
    <rPh sb="2" eb="4">
      <t>カイケイ</t>
    </rPh>
    <rPh sb="4" eb="6">
      <t>クリイレ</t>
    </rPh>
    <rPh sb="6" eb="7">
      <t>キン</t>
    </rPh>
    <rPh sb="13" eb="16">
      <t>ヒャクマンエン</t>
    </rPh>
    <phoneticPr fontId="5"/>
  </si>
  <si>
    <t>一般会計繰入金
　　　24百万円</t>
    <rPh sb="0" eb="2">
      <t>イッパン</t>
    </rPh>
    <rPh sb="2" eb="4">
      <t>カイケイ</t>
    </rPh>
    <rPh sb="4" eb="6">
      <t>クリイレ</t>
    </rPh>
    <rPh sb="6" eb="7">
      <t>キン</t>
    </rPh>
    <rPh sb="13" eb="16">
      <t>ヒャクマンエン</t>
    </rPh>
    <phoneticPr fontId="5"/>
  </si>
  <si>
    <t>法適用企業</t>
  </si>
  <si>
    <t>法非適用企業</t>
  </si>
  <si>
    <t>北空知衛生センター組合</t>
  </si>
  <si>
    <t>空知教育センター組合</t>
  </si>
  <si>
    <t>中・北空知廃棄物処理広域連合</t>
  </si>
  <si>
    <t>北空知衛生施設組合</t>
  </si>
  <si>
    <t>深川地区消防組合</t>
  </si>
  <si>
    <t>北空知圏学校給食組合</t>
    <rPh sb="0" eb="1">
      <t>キタ</t>
    </rPh>
    <rPh sb="1" eb="3">
      <t>ソラチ</t>
    </rPh>
    <rPh sb="3" eb="4">
      <t>ケン</t>
    </rPh>
    <rPh sb="4" eb="6">
      <t>ガッコウ</t>
    </rPh>
    <rPh sb="6" eb="8">
      <t>キュウショク</t>
    </rPh>
    <rPh sb="8" eb="10">
      <t>クミアイ</t>
    </rPh>
    <phoneticPr fontId="1"/>
  </si>
  <si>
    <t>北空知広域水道企業団</t>
    <rPh sb="0" eb="1">
      <t>キタ</t>
    </rPh>
    <rPh sb="1" eb="3">
      <t>ソラチ</t>
    </rPh>
    <rPh sb="3" eb="5">
      <t>コウイキ</t>
    </rPh>
    <rPh sb="5" eb="7">
      <t>スイドウ</t>
    </rPh>
    <rPh sb="7" eb="10">
      <t>キギョウダン</t>
    </rPh>
    <phoneticPr fontId="7"/>
  </si>
  <si>
    <t>沼田開発公社</t>
    <rPh sb="0" eb="2">
      <t>ヌマタ</t>
    </rPh>
    <rPh sb="2" eb="4">
      <t>カイハツ</t>
    </rPh>
    <rPh sb="4" eb="6">
      <t>コウシャ</t>
    </rPh>
    <phoneticPr fontId="2"/>
  </si>
  <si>
    <t>貸付金は単年度
で回収している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</si>
</sst>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144109</c:v>
                </c:pt>
                <c:pt idx="1">
                  <c:v>412600</c:v>
                </c:pt>
                <c:pt idx="2">
                  <c:v>443499</c:v>
                </c:pt>
                <c:pt idx="3">
                  <c:v>116165</c:v>
                </c:pt>
                <c:pt idx="4">
                  <c:v>236068</c:v>
                </c:pt>
              </c:numCache>
            </c:numRef>
          </c:val>
          <c:smooth val="0"/>
        </c:ser>
        <c:dLbls>
          <c:showLegendKey val="0"/>
          <c:showVal val="0"/>
          <c:showCatName val="0"/>
          <c:showSerName val="0"/>
          <c:showPercent val="0"/>
          <c:showBubbleSize val="0"/>
        </c:dLbls>
        <c:marker val="1"/>
        <c:smooth val="0"/>
        <c:axId val="91156480"/>
        <c:axId val="91158400"/>
      </c:lineChart>
      <c:catAx>
        <c:axId val="91156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58400"/>
        <c:crosses val="autoZero"/>
        <c:auto val="1"/>
        <c:lblAlgn val="ctr"/>
        <c:lblOffset val="100"/>
        <c:tickLblSkip val="1"/>
        <c:tickMarkSkip val="1"/>
        <c:noMultiLvlLbl val="0"/>
      </c:catAx>
      <c:valAx>
        <c:axId val="9115840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56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3.06</c:v>
                </c:pt>
                <c:pt idx="1">
                  <c:v>4.82</c:v>
                </c:pt>
                <c:pt idx="2">
                  <c:v>5.12</c:v>
                </c:pt>
                <c:pt idx="3">
                  <c:v>5.73</c:v>
                </c:pt>
                <c:pt idx="4">
                  <c:v>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12.21</c:v>
                </c:pt>
                <c:pt idx="1">
                  <c:v>11.81</c:v>
                </c:pt>
                <c:pt idx="2">
                  <c:v>13.43</c:v>
                </c:pt>
                <c:pt idx="3">
                  <c:v>17.84</c:v>
                </c:pt>
                <c:pt idx="4">
                  <c:v>15.23</c:v>
                </c:pt>
              </c:numCache>
            </c:numRef>
          </c:val>
        </c:ser>
        <c:dLbls>
          <c:showLegendKey val="0"/>
          <c:showVal val="0"/>
          <c:showCatName val="0"/>
          <c:showSerName val="0"/>
          <c:showPercent val="0"/>
          <c:showBubbleSize val="0"/>
        </c:dLbls>
        <c:gapWidth val="250"/>
        <c:overlap val="100"/>
        <c:axId val="76810112"/>
        <c:axId val="7682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6.78</c:v>
                </c:pt>
                <c:pt idx="1">
                  <c:v>8.3800000000000008</c:v>
                </c:pt>
                <c:pt idx="2">
                  <c:v>5.27</c:v>
                </c:pt>
                <c:pt idx="3">
                  <c:v>7.94</c:v>
                </c:pt>
                <c:pt idx="4">
                  <c:v>1.85</c:v>
                </c:pt>
              </c:numCache>
            </c:numRef>
          </c:val>
          <c:smooth val="0"/>
        </c:ser>
        <c:dLbls>
          <c:showLegendKey val="0"/>
          <c:showVal val="0"/>
          <c:showCatName val="0"/>
          <c:showSerName val="0"/>
          <c:showPercent val="0"/>
          <c:showBubbleSize val="0"/>
        </c:dLbls>
        <c:marker val="1"/>
        <c:smooth val="0"/>
        <c:axId val="76810112"/>
        <c:axId val="76824576"/>
      </c:lineChart>
      <c:catAx>
        <c:axId val="7681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824576"/>
        <c:crosses val="autoZero"/>
        <c:auto val="1"/>
        <c:lblAlgn val="ctr"/>
        <c:lblOffset val="100"/>
        <c:tickLblSkip val="1"/>
        <c:tickMarkSkip val="1"/>
        <c:noMultiLvlLbl val="0"/>
      </c:catAx>
      <c:valAx>
        <c:axId val="7682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81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ser>
        <c:ser>
          <c:idx val="3"/>
          <c:order val="3"/>
          <c:tx>
            <c:strRef>
              <c:f>データシート!$A$30</c:f>
              <c:strCache>
                <c:ptCount val="1"/>
                <c:pt idx="0">
                  <c:v>高齢者グループホーム特別会計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0.14000000000000001</c:v>
                </c:pt>
                <c:pt idx="4">
                  <c:v>#N/A</c:v>
                </c:pt>
                <c:pt idx="5">
                  <c:v>0.17</c:v>
                </c:pt>
                <c:pt idx="6">
                  <c:v>#N/A</c:v>
                </c:pt>
                <c:pt idx="7">
                  <c:v>7.0000000000000007E-2</c:v>
                </c:pt>
                <c:pt idx="8">
                  <c:v>#N/A</c:v>
                </c:pt>
                <c:pt idx="9">
                  <c:v>0.11</c:v>
                </c:pt>
              </c:numCache>
            </c:numRef>
          </c:val>
        </c:ser>
        <c:ser>
          <c:idx val="4"/>
          <c:order val="4"/>
          <c:tx>
            <c:strRef>
              <c:f>データシート!$A$31</c:f>
              <c:strCache>
                <c:ptCount val="1"/>
                <c:pt idx="0">
                  <c:v>特別養護老人ホーム特別会計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0.64</c:v>
                </c:pt>
                <c:pt idx="2">
                  <c:v>#N/A</c:v>
                </c:pt>
                <c:pt idx="3">
                  <c:v>0.23</c:v>
                </c:pt>
                <c:pt idx="4">
                  <c:v>#N/A</c:v>
                </c:pt>
                <c:pt idx="5">
                  <c:v>0.02</c:v>
                </c:pt>
                <c:pt idx="6">
                  <c:v>#N/A</c:v>
                </c:pt>
                <c:pt idx="7">
                  <c:v>0.03</c:v>
                </c:pt>
                <c:pt idx="8">
                  <c:v>#N/A</c:v>
                </c:pt>
                <c:pt idx="9">
                  <c:v>0.56000000000000005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0.05</c:v>
                </c:pt>
                <c:pt idx="4">
                  <c:v>#N/A</c:v>
                </c:pt>
                <c:pt idx="5">
                  <c:v>0.11</c:v>
                </c:pt>
                <c:pt idx="6">
                  <c:v>#N/A</c:v>
                </c:pt>
                <c:pt idx="7">
                  <c:v>0.3</c:v>
                </c:pt>
                <c:pt idx="8">
                  <c:v>#N/A</c:v>
                </c:pt>
                <c:pt idx="9">
                  <c:v>0.69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0.25</c:v>
                </c:pt>
                <c:pt idx="2">
                  <c:v>#N/A</c:v>
                </c:pt>
                <c:pt idx="3">
                  <c:v>1.04</c:v>
                </c:pt>
                <c:pt idx="4">
                  <c:v>#N/A</c:v>
                </c:pt>
                <c:pt idx="5">
                  <c:v>2.31</c:v>
                </c:pt>
                <c:pt idx="6">
                  <c:v>#N/A</c:v>
                </c:pt>
                <c:pt idx="7">
                  <c:v>2.46</c:v>
                </c:pt>
                <c:pt idx="8">
                  <c:v>#N/A</c:v>
                </c:pt>
                <c:pt idx="9">
                  <c:v>1.06</c:v>
                </c:pt>
              </c:numCache>
            </c:numRef>
          </c:val>
        </c:ser>
        <c:ser>
          <c:idx val="7"/>
          <c:order val="7"/>
          <c:tx>
            <c:strRef>
              <c:f>データシート!$A$34</c:f>
              <c:strCache>
                <c:ptCount val="1"/>
                <c:pt idx="0">
                  <c:v>養護老人ホーム特別会計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0.98</c:v>
                </c:pt>
                <c:pt idx="2">
                  <c:v>#N/A</c:v>
                </c:pt>
                <c:pt idx="3">
                  <c:v>0.61</c:v>
                </c:pt>
                <c:pt idx="4">
                  <c:v>#N/A</c:v>
                </c:pt>
                <c:pt idx="5">
                  <c:v>0.75</c:v>
                </c:pt>
                <c:pt idx="6">
                  <c:v>#N/A</c:v>
                </c:pt>
                <c:pt idx="7">
                  <c:v>0.93</c:v>
                </c:pt>
                <c:pt idx="8">
                  <c:v>#N/A</c:v>
                </c:pt>
                <c:pt idx="9">
                  <c:v>1.43</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4.29</c:v>
                </c:pt>
                <c:pt idx="2">
                  <c:v>#N/A</c:v>
                </c:pt>
                <c:pt idx="3">
                  <c:v>4.46</c:v>
                </c:pt>
                <c:pt idx="4">
                  <c:v>#N/A</c:v>
                </c:pt>
                <c:pt idx="5">
                  <c:v>4.49</c:v>
                </c:pt>
                <c:pt idx="6">
                  <c:v>#N/A</c:v>
                </c:pt>
                <c:pt idx="7">
                  <c:v>4.6500000000000004</c:v>
                </c:pt>
                <c:pt idx="8">
                  <c:v>#N/A</c:v>
                </c:pt>
                <c:pt idx="9">
                  <c:v>3.97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2.14</c:v>
                </c:pt>
                <c:pt idx="2">
                  <c:v>#N/A</c:v>
                </c:pt>
                <c:pt idx="3">
                  <c:v>4.1900000000000004</c:v>
                </c:pt>
                <c:pt idx="4">
                  <c:v>#N/A</c:v>
                </c:pt>
                <c:pt idx="5">
                  <c:v>4.37</c:v>
                </c:pt>
                <c:pt idx="6">
                  <c:v>#N/A</c:v>
                </c:pt>
                <c:pt idx="7">
                  <c:v>4.78</c:v>
                </c:pt>
                <c:pt idx="8">
                  <c:v>#N/A</c:v>
                </c:pt>
                <c:pt idx="9">
                  <c:v>4.0599999999999996</c:v>
                </c:pt>
              </c:numCache>
            </c:numRef>
          </c:val>
        </c:ser>
        <c:dLbls>
          <c:showLegendKey val="0"/>
          <c:showVal val="0"/>
          <c:showCatName val="0"/>
          <c:showSerName val="0"/>
          <c:showPercent val="0"/>
          <c:showBubbleSize val="0"/>
        </c:dLbls>
        <c:gapWidth val="150"/>
        <c:overlap val="100"/>
        <c:axId val="102882688"/>
        <c:axId val="97854592"/>
      </c:barChart>
      <c:catAx>
        <c:axId val="10288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54592"/>
        <c:crosses val="autoZero"/>
        <c:auto val="1"/>
        <c:lblAlgn val="ctr"/>
        <c:lblOffset val="100"/>
        <c:tickLblSkip val="1"/>
        <c:tickMarkSkip val="1"/>
        <c:noMultiLvlLbl val="0"/>
      </c:catAx>
      <c:valAx>
        <c:axId val="9785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8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681</c:v>
                </c:pt>
                <c:pt idx="5">
                  <c:v>648</c:v>
                </c:pt>
                <c:pt idx="8">
                  <c:v>600</c:v>
                </c:pt>
                <c:pt idx="11">
                  <c:v>551</c:v>
                </c:pt>
                <c:pt idx="14">
                  <c:v>520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34</c:v>
                </c:pt>
                <c:pt idx="9">
                  <c:v>4</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c:v>
                </c:pt>
                <c:pt idx="3">
                  <c:v>42</c:v>
                </c:pt>
                <c:pt idx="6">
                  <c:v>33</c:v>
                </c:pt>
                <c:pt idx="9">
                  <c:v>27</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152</c:v>
                </c:pt>
                <c:pt idx="3">
                  <c:v>164</c:v>
                </c:pt>
                <c:pt idx="6">
                  <c:v>161</c:v>
                </c:pt>
                <c:pt idx="9">
                  <c:v>151</c:v>
                </c:pt>
                <c:pt idx="12">
                  <c:v>148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612</c:v>
                </c:pt>
                <c:pt idx="3">
                  <c:v>540</c:v>
                </c:pt>
                <c:pt idx="6">
                  <c:v>475</c:v>
                </c:pt>
                <c:pt idx="9">
                  <c:v>429</c:v>
                </c:pt>
                <c:pt idx="12">
                  <c:v>394</c:v>
                </c:pt>
              </c:numCache>
            </c:numRef>
          </c:val>
        </c:ser>
        <c:dLbls>
          <c:showLegendKey val="0"/>
          <c:showVal val="0"/>
          <c:showCatName val="0"/>
          <c:showSerName val="0"/>
          <c:showPercent val="0"/>
          <c:showBubbleSize val="0"/>
        </c:dLbls>
        <c:gapWidth val="100"/>
        <c:overlap val="100"/>
        <c:axId val="102943744"/>
        <c:axId val="10295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138</c:v>
                </c:pt>
                <c:pt idx="2">
                  <c:v>#N/A</c:v>
                </c:pt>
                <c:pt idx="3">
                  <c:v>#N/A</c:v>
                </c:pt>
                <c:pt idx="4">
                  <c:v>103</c:v>
                </c:pt>
                <c:pt idx="5">
                  <c:v>#N/A</c:v>
                </c:pt>
                <c:pt idx="6">
                  <c:v>#N/A</c:v>
                </c:pt>
                <c:pt idx="7">
                  <c:v>103</c:v>
                </c:pt>
                <c:pt idx="8">
                  <c:v>#N/A</c:v>
                </c:pt>
                <c:pt idx="9">
                  <c:v>#N/A</c:v>
                </c:pt>
                <c:pt idx="10">
                  <c:v>60</c:v>
                </c:pt>
                <c:pt idx="11">
                  <c:v>#N/A</c:v>
                </c:pt>
                <c:pt idx="12">
                  <c:v>#N/A</c:v>
                </c:pt>
                <c:pt idx="13">
                  <c:v>43</c:v>
                </c:pt>
                <c:pt idx="14">
                  <c:v>#N/A</c:v>
                </c:pt>
              </c:numCache>
            </c:numRef>
          </c:val>
          <c:smooth val="0"/>
        </c:ser>
        <c:dLbls>
          <c:showLegendKey val="0"/>
          <c:showVal val="0"/>
          <c:showCatName val="0"/>
          <c:showSerName val="0"/>
          <c:showPercent val="0"/>
          <c:showBubbleSize val="0"/>
        </c:dLbls>
        <c:marker val="1"/>
        <c:smooth val="0"/>
        <c:axId val="102943744"/>
        <c:axId val="102954112"/>
      </c:lineChart>
      <c:catAx>
        <c:axId val="10294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954112"/>
        <c:crosses val="autoZero"/>
        <c:auto val="1"/>
        <c:lblAlgn val="ctr"/>
        <c:lblOffset val="100"/>
        <c:tickLblSkip val="1"/>
        <c:tickMarkSkip val="1"/>
        <c:noMultiLvlLbl val="0"/>
      </c:catAx>
      <c:valAx>
        <c:axId val="10295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4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4487</c:v>
                </c:pt>
                <c:pt idx="5">
                  <c:v>4284</c:v>
                </c:pt>
                <c:pt idx="8">
                  <c:v>3972</c:v>
                </c:pt>
                <c:pt idx="11">
                  <c:v>3692</c:v>
                </c:pt>
                <c:pt idx="14">
                  <c:v>3534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636</c:v>
                </c:pt>
                <c:pt idx="5">
                  <c:v>562</c:v>
                </c:pt>
                <c:pt idx="8">
                  <c:v>468</c:v>
                </c:pt>
                <c:pt idx="11">
                  <c:v>341</c:v>
                </c:pt>
                <c:pt idx="14">
                  <c:v>252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3241</c:v>
                </c:pt>
                <c:pt idx="5">
                  <c:v>3069</c:v>
                </c:pt>
                <c:pt idx="8">
                  <c:v>3182</c:v>
                </c:pt>
                <c:pt idx="11">
                  <c:v>3299</c:v>
                </c:pt>
                <c:pt idx="14">
                  <c:v>3695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30</c:v>
                </c:pt>
                <c:pt idx="3">
                  <c:v>27</c:v>
                </c:pt>
                <c:pt idx="6">
                  <c:v>23</c:v>
                </c:pt>
                <c:pt idx="9">
                  <c:v>20</c:v>
                </c:pt>
                <c:pt idx="12">
                  <c:v>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947</c:v>
                </c:pt>
                <c:pt idx="3">
                  <c:v>891</c:v>
                </c:pt>
                <c:pt idx="6">
                  <c:v>912</c:v>
                </c:pt>
                <c:pt idx="9">
                  <c:v>858</c:v>
                </c:pt>
                <c:pt idx="12">
                  <c:v>796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160</c:v>
                </c:pt>
                <c:pt idx="3">
                  <c:v>129</c:v>
                </c:pt>
                <c:pt idx="6">
                  <c:v>98</c:v>
                </c:pt>
                <c:pt idx="9">
                  <c:v>74</c:v>
                </c:pt>
                <c:pt idx="12">
                  <c:v>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1259</c:v>
                </c:pt>
                <c:pt idx="3">
                  <c:v>1172</c:v>
                </c:pt>
                <c:pt idx="6">
                  <c:v>1094</c:v>
                </c:pt>
                <c:pt idx="9">
                  <c:v>1002</c:v>
                </c:pt>
                <c:pt idx="12">
                  <c:v>882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c:v>
                </c:pt>
                <c:pt idx="3">
                  <c:v>8</c:v>
                </c:pt>
                <c:pt idx="6">
                  <c:v>5</c:v>
                </c:pt>
                <c:pt idx="9">
                  <c:v>4</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3638</c:v>
                </c:pt>
                <c:pt idx="3">
                  <c:v>3364</c:v>
                </c:pt>
                <c:pt idx="6">
                  <c:v>3065</c:v>
                </c:pt>
                <c:pt idx="9">
                  <c:v>2967</c:v>
                </c:pt>
                <c:pt idx="12">
                  <c:v>2884</c:v>
                </c:pt>
              </c:numCache>
            </c:numRef>
          </c:val>
        </c:ser>
        <c:dLbls>
          <c:showLegendKey val="0"/>
          <c:showVal val="0"/>
          <c:showCatName val="0"/>
          <c:showSerName val="0"/>
          <c:showPercent val="0"/>
          <c:showBubbleSize val="0"/>
        </c:dLbls>
        <c:gapWidth val="100"/>
        <c:overlap val="100"/>
        <c:axId val="105074048"/>
        <c:axId val="10508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074048"/>
        <c:axId val="105080320"/>
      </c:lineChart>
      <c:catAx>
        <c:axId val="1050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080320"/>
        <c:crosses val="autoZero"/>
        <c:auto val="1"/>
        <c:lblAlgn val="ctr"/>
        <c:lblOffset val="100"/>
        <c:tickLblSkip val="1"/>
        <c:tickMarkSkip val="1"/>
        <c:noMultiLvlLbl val="0"/>
      </c:catAx>
      <c:valAx>
        <c:axId val="10508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7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6860416"/>
        <c:axId val="105776256"/>
      </c:scatterChart>
      <c:valAx>
        <c:axId val="76860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776256"/>
        <c:crosses val="autoZero"/>
        <c:crossBetween val="midCat"/>
      </c:valAx>
      <c:valAx>
        <c:axId val="105776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860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c:v>
                </c:pt>
                <c:pt idx="1">
                  <c:v>6.6</c:v>
                </c:pt>
                <c:pt idx="2">
                  <c:v>5.2</c:v>
                </c:pt>
                <c:pt idx="3">
                  <c:v>3.9</c:v>
                </c:pt>
                <c:pt idx="4">
                  <c:v>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5820928"/>
        <c:axId val="105822848"/>
      </c:scatterChart>
      <c:valAx>
        <c:axId val="10582092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822848"/>
        <c:crosses val="autoZero"/>
        <c:crossBetween val="midCat"/>
      </c:valAx>
      <c:valAx>
        <c:axId val="1058228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8209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従前から行っている計画的繰上償還の実施、地方債発行枠</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年の設定などにより逓減させてきた状況であるが、本年度より大型建設事業を着手しており、今後については償還額が伸びてくることが想定される。そのため、財政ローリングなどに基づき起債発行の抑制・計画的な繰上償還の実施など公債費の適正な把握・管理を行い経費の削減を図り、健全な財政運営に努める</a:t>
          </a:r>
          <a:r>
            <a:rPr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将来負担額を充当可能財源等が上回るため当該比率は算出されていない。従前から行っている計画的繰上償還の実施、地方債発行枠</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年の設定などにより逓減させてきた状況であるが、本年度より大型建設事業を着手しており、今後については償還額が伸びてくることが想定される。そのため、財政ローリングなどに基づき起債発行の抑制・計画的な繰上償還の実施など公債費の適正な把握・管理を行い経費の削減を図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3,258
3,257
283.35
5,236,645
5,070,024
150,337
2,734,598
2,876,568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3,258
3,257
283.35
5,236,645
5,070,024
150,337
2,734,598
2,876,568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3,258
3,257
283.35
5,236,645
5,070,024
150,337
2,734,598
2,876,568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3,258
3,257
283.35
5,236,645
5,070,024
150,337
2,734,598
2,876,568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課税客体に乏しく長引く地域経済の低迷などから財政基盤が弱く0.1</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と類似団体平均を0.0</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下回っている。退職者不補充などによる職員数の削減、事業の必要性・緊急性の検討、投資的経費の抑制など歳出の徹底的な見直しを引き続き実施するとともに、税の徴収率向上対策を柱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78922</xdr:rowOff>
    </xdr:to>
    <xdr:cxnSp macro="">
      <xdr:nvCxnSpPr>
        <xdr:cNvPr id="69" name="直線コネクタ 68"/>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2" name="直線コネクタ 71"/>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5" name="直線コネクタ 74"/>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9"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比▲</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％となっており、類団平均は▲</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％となっている。今後も計画的な繰上償還の実施による公債費の削減を図るとともに、全事業へのサンセットの導入、優先度の低い事業の廃止・縮小などにより経常経費の削減を図る。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83185</xdr:rowOff>
    </xdr:from>
    <xdr:to>
      <xdr:col>7</xdr:col>
      <xdr:colOff>152400</xdr:colOff>
      <xdr:row>62</xdr:row>
      <xdr:rowOff>12277</xdr:rowOff>
    </xdr:to>
    <xdr:cxnSp macro="">
      <xdr:nvCxnSpPr>
        <xdr:cNvPr id="132" name="直線コネクタ 131"/>
        <xdr:cNvCxnSpPr/>
      </xdr:nvCxnSpPr>
      <xdr:spPr>
        <a:xfrm flipV="1">
          <a:off x="4114800" y="1054163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158115</xdr:rowOff>
    </xdr:from>
    <xdr:to>
      <xdr:col>6</xdr:col>
      <xdr:colOff>0</xdr:colOff>
      <xdr:row>62</xdr:row>
      <xdr:rowOff>12277</xdr:rowOff>
    </xdr:to>
    <xdr:cxnSp macro="">
      <xdr:nvCxnSpPr>
        <xdr:cNvPr id="135" name="直線コネクタ 134"/>
        <xdr:cNvCxnSpPr/>
      </xdr:nvCxnSpPr>
      <xdr:spPr>
        <a:xfrm>
          <a:off x="3225800" y="10445115"/>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158115</xdr:rowOff>
    </xdr:from>
    <xdr:to>
      <xdr:col>4</xdr:col>
      <xdr:colOff>482600</xdr:colOff>
      <xdr:row>61</xdr:row>
      <xdr:rowOff>59055</xdr:rowOff>
    </xdr:to>
    <xdr:cxnSp macro="">
      <xdr:nvCxnSpPr>
        <xdr:cNvPr id="138" name="直線コネクタ 137"/>
        <xdr:cNvCxnSpPr/>
      </xdr:nvCxnSpPr>
      <xdr:spPr>
        <a:xfrm flipV="1">
          <a:off x="2336800" y="1044511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59055</xdr:rowOff>
    </xdr:from>
    <xdr:to>
      <xdr:col>3</xdr:col>
      <xdr:colOff>279400</xdr:colOff>
      <xdr:row>62</xdr:row>
      <xdr:rowOff>116840</xdr:rowOff>
    </xdr:to>
    <xdr:cxnSp macro="">
      <xdr:nvCxnSpPr>
        <xdr:cNvPr id="141" name="直線コネクタ 140"/>
        <xdr:cNvCxnSpPr/>
      </xdr:nvCxnSpPr>
      <xdr:spPr>
        <a:xfrm flipV="1">
          <a:off x="1447800" y="1051750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32385</xdr:rowOff>
    </xdr:from>
    <xdr:to>
      <xdr:col>7</xdr:col>
      <xdr:colOff>203200</xdr:colOff>
      <xdr:row>61</xdr:row>
      <xdr:rowOff>133985</xdr:rowOff>
    </xdr:to>
    <xdr:sp macro="" textlink="">
      <xdr:nvSpPr>
        <xdr:cNvPr id="151" name="円/楕円 150"/>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48912</xdr:rowOff>
    </xdr:from>
    <xdr:ext cx="762000" cy="259045"/>
    <xdr:sp macro="" textlink="">
      <xdr:nvSpPr>
        <xdr:cNvPr id="152"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132927</xdr:rowOff>
    </xdr:from>
    <xdr:to>
      <xdr:col>6</xdr:col>
      <xdr:colOff>50800</xdr:colOff>
      <xdr:row>62</xdr:row>
      <xdr:rowOff>63077</xdr:rowOff>
    </xdr:to>
    <xdr:sp macro="" textlink="">
      <xdr:nvSpPr>
        <xdr:cNvPr id="153" name="円/楕円 152"/>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73254</xdr:rowOff>
    </xdr:from>
    <xdr:ext cx="736600" cy="259045"/>
    <xdr:sp macro="" textlink="">
      <xdr:nvSpPr>
        <xdr:cNvPr id="154" name="テキスト ボックス 153"/>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107315</xdr:rowOff>
    </xdr:from>
    <xdr:to>
      <xdr:col>4</xdr:col>
      <xdr:colOff>533400</xdr:colOff>
      <xdr:row>61</xdr:row>
      <xdr:rowOff>37465</xdr:rowOff>
    </xdr:to>
    <xdr:sp macro="" textlink="">
      <xdr:nvSpPr>
        <xdr:cNvPr id="155" name="円/楕円 154"/>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47642</xdr:rowOff>
    </xdr:from>
    <xdr:ext cx="762000" cy="259045"/>
    <xdr:sp macro="" textlink="">
      <xdr:nvSpPr>
        <xdr:cNvPr id="156" name="テキスト ボックス 155"/>
        <xdr:cNvSpPr txBox="1"/>
      </xdr:nvSpPr>
      <xdr:spPr>
        <a:xfrm>
          <a:off x="2844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8255</xdr:rowOff>
    </xdr:from>
    <xdr:to>
      <xdr:col>3</xdr:col>
      <xdr:colOff>330200</xdr:colOff>
      <xdr:row>61</xdr:row>
      <xdr:rowOff>109855</xdr:rowOff>
    </xdr:to>
    <xdr:sp macro="" textlink="">
      <xdr:nvSpPr>
        <xdr:cNvPr id="157" name="円/楕円 156"/>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120032</xdr:rowOff>
    </xdr:from>
    <xdr:ext cx="762000" cy="259045"/>
    <xdr:sp macro="" textlink="">
      <xdr:nvSpPr>
        <xdr:cNvPr id="158" name="テキスト ボックス 157"/>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9" name="円/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60" name="テキスト ボックス 159"/>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[479,198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町営養護老人ホーム（６６百万円）、町営温泉（５０百万円）、自動車学校（４百万円）町営農産加工場（１０５百万円）、町営牧場・就農支援実習農場（６４百万円）、基幹水利施設（５３百万円）が本町の特殊要因であり類似団体平均を上回っている（内２６２百万円は特定財源による運営）。この影響額９７</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９１３円/人を控除すると類似団体平均を下回る。今後とも退職者不補充、事業の必要性・緊急性の検討、投資的経費の抑制など徹底した経費削減に努めコスト逓減を図る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18923</xdr:rowOff>
    </xdr:from>
    <xdr:to>
      <xdr:col>7</xdr:col>
      <xdr:colOff>152400</xdr:colOff>
      <xdr:row>83</xdr:row>
      <xdr:rowOff>63486</xdr:rowOff>
    </xdr:to>
    <xdr:cxnSp macro="">
      <xdr:nvCxnSpPr>
        <xdr:cNvPr id="196" name="直線コネクタ 195"/>
        <xdr:cNvCxnSpPr/>
      </xdr:nvCxnSpPr>
      <xdr:spPr>
        <a:xfrm>
          <a:off x="4114800" y="14249273"/>
          <a:ext cx="838200" cy="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158603</xdr:rowOff>
    </xdr:from>
    <xdr:to>
      <xdr:col>6</xdr:col>
      <xdr:colOff>0</xdr:colOff>
      <xdr:row>83</xdr:row>
      <xdr:rowOff>18923</xdr:rowOff>
    </xdr:to>
    <xdr:cxnSp macro="">
      <xdr:nvCxnSpPr>
        <xdr:cNvPr id="199" name="直線コネクタ 198"/>
        <xdr:cNvCxnSpPr/>
      </xdr:nvCxnSpPr>
      <xdr:spPr>
        <a:xfrm>
          <a:off x="3225800" y="14217503"/>
          <a:ext cx="889000" cy="3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145089</xdr:rowOff>
    </xdr:from>
    <xdr:to>
      <xdr:col>4</xdr:col>
      <xdr:colOff>482600</xdr:colOff>
      <xdr:row>82</xdr:row>
      <xdr:rowOff>158603</xdr:rowOff>
    </xdr:to>
    <xdr:cxnSp macro="">
      <xdr:nvCxnSpPr>
        <xdr:cNvPr id="202" name="直線コネクタ 201"/>
        <xdr:cNvCxnSpPr/>
      </xdr:nvCxnSpPr>
      <xdr:spPr>
        <a:xfrm>
          <a:off x="2336800" y="14203989"/>
          <a:ext cx="8890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121703</xdr:rowOff>
    </xdr:from>
    <xdr:to>
      <xdr:col>3</xdr:col>
      <xdr:colOff>279400</xdr:colOff>
      <xdr:row>82</xdr:row>
      <xdr:rowOff>145089</xdr:rowOff>
    </xdr:to>
    <xdr:cxnSp macro="">
      <xdr:nvCxnSpPr>
        <xdr:cNvPr id="205" name="直線コネクタ 204"/>
        <xdr:cNvCxnSpPr/>
      </xdr:nvCxnSpPr>
      <xdr:spPr>
        <a:xfrm>
          <a:off x="1447800" y="14180603"/>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12686</xdr:rowOff>
    </xdr:from>
    <xdr:to>
      <xdr:col>7</xdr:col>
      <xdr:colOff>203200</xdr:colOff>
      <xdr:row>83</xdr:row>
      <xdr:rowOff>114286</xdr:rowOff>
    </xdr:to>
    <xdr:sp macro="" textlink="">
      <xdr:nvSpPr>
        <xdr:cNvPr id="215" name="円/楕円 214"/>
        <xdr:cNvSpPr/>
      </xdr:nvSpPr>
      <xdr:spPr>
        <a:xfrm>
          <a:off x="4902200" y="142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156213</xdr:rowOff>
    </xdr:from>
    <xdr:ext cx="762000" cy="259045"/>
    <xdr:sp macro="" textlink="">
      <xdr:nvSpPr>
        <xdr:cNvPr id="216" name="人件費・物件費等の状況該当値テキスト"/>
        <xdr:cNvSpPr txBox="1"/>
      </xdr:nvSpPr>
      <xdr:spPr>
        <a:xfrm>
          <a:off x="5041900" y="142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479,198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139573</xdr:rowOff>
    </xdr:from>
    <xdr:to>
      <xdr:col>6</xdr:col>
      <xdr:colOff>50800</xdr:colOff>
      <xdr:row>83</xdr:row>
      <xdr:rowOff>69723</xdr:rowOff>
    </xdr:to>
    <xdr:sp macro="" textlink="">
      <xdr:nvSpPr>
        <xdr:cNvPr id="217" name="円/楕円 216"/>
        <xdr:cNvSpPr/>
      </xdr:nvSpPr>
      <xdr:spPr>
        <a:xfrm>
          <a:off x="4064000" y="1419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54500</xdr:rowOff>
    </xdr:from>
    <xdr:ext cx="736600" cy="259045"/>
    <xdr:sp macro="" textlink="">
      <xdr:nvSpPr>
        <xdr:cNvPr id="218" name="テキスト ボックス 217"/>
        <xdr:cNvSpPr txBox="1"/>
      </xdr:nvSpPr>
      <xdr:spPr>
        <a:xfrm>
          <a:off x="3733800" y="1428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440,416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107803</xdr:rowOff>
    </xdr:from>
    <xdr:to>
      <xdr:col>4</xdr:col>
      <xdr:colOff>533400</xdr:colOff>
      <xdr:row>83</xdr:row>
      <xdr:rowOff>37953</xdr:rowOff>
    </xdr:to>
    <xdr:sp macro="" textlink="">
      <xdr:nvSpPr>
        <xdr:cNvPr id="219" name="円/楕円 218"/>
        <xdr:cNvSpPr/>
      </xdr:nvSpPr>
      <xdr:spPr>
        <a:xfrm>
          <a:off x="3175000" y="141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22730</xdr:rowOff>
    </xdr:from>
    <xdr:ext cx="762000" cy="259045"/>
    <xdr:sp macro="" textlink="">
      <xdr:nvSpPr>
        <xdr:cNvPr id="220" name="テキスト ボックス 219"/>
        <xdr:cNvSpPr txBox="1"/>
      </xdr:nvSpPr>
      <xdr:spPr>
        <a:xfrm>
          <a:off x="2844800" y="1425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94289</xdr:rowOff>
    </xdr:from>
    <xdr:to>
      <xdr:col>3</xdr:col>
      <xdr:colOff>330200</xdr:colOff>
      <xdr:row>83</xdr:row>
      <xdr:rowOff>24439</xdr:rowOff>
    </xdr:to>
    <xdr:sp macro="" textlink="">
      <xdr:nvSpPr>
        <xdr:cNvPr id="221" name="円/楕円 220"/>
        <xdr:cNvSpPr/>
      </xdr:nvSpPr>
      <xdr:spPr>
        <a:xfrm>
          <a:off x="2286000" y="141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9216</xdr:rowOff>
    </xdr:from>
    <xdr:ext cx="762000" cy="259045"/>
    <xdr:sp macro="" textlink="">
      <xdr:nvSpPr>
        <xdr:cNvPr id="222" name="テキスト ボックス 221"/>
        <xdr:cNvSpPr txBox="1"/>
      </xdr:nvSpPr>
      <xdr:spPr>
        <a:xfrm>
          <a:off x="1955800" y="1423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401,006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70903</xdr:rowOff>
    </xdr:from>
    <xdr:to>
      <xdr:col>2</xdr:col>
      <xdr:colOff>127000</xdr:colOff>
      <xdr:row>83</xdr:row>
      <xdr:rowOff>1053</xdr:rowOff>
    </xdr:to>
    <xdr:sp macro="" textlink="">
      <xdr:nvSpPr>
        <xdr:cNvPr id="223" name="円/楕円 222"/>
        <xdr:cNvSpPr/>
      </xdr:nvSpPr>
      <xdr:spPr>
        <a:xfrm>
          <a:off x="1397000" y="141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157280</xdr:rowOff>
    </xdr:from>
    <xdr:ext cx="762000" cy="259045"/>
    <xdr:sp macro="" textlink="">
      <xdr:nvSpPr>
        <xdr:cNvPr id="224" name="テキスト ボックス 223"/>
        <xdr:cNvSpPr txBox="1"/>
      </xdr:nvSpPr>
      <xdr:spPr>
        <a:xfrm>
          <a:off x="1066800" y="1421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380,653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数値の低かった職員の退職・異動もあり、類似団体平均を</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％上回っている。今後とも道内・近隣の状況把握に努め退職者不補充などと併せ給与の適正化に努める。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153882</xdr:rowOff>
    </xdr:from>
    <xdr:to>
      <xdr:col>24</xdr:col>
      <xdr:colOff>558800</xdr:colOff>
      <xdr:row>86</xdr:row>
      <xdr:rowOff>157904</xdr:rowOff>
    </xdr:to>
    <xdr:cxnSp macro="">
      <xdr:nvCxnSpPr>
        <xdr:cNvPr id="258" name="直線コネクタ 257"/>
        <xdr:cNvCxnSpPr/>
      </xdr:nvCxnSpPr>
      <xdr:spPr>
        <a:xfrm>
          <a:off x="16179800" y="1489858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153882</xdr:rowOff>
    </xdr:from>
    <xdr:to>
      <xdr:col>23</xdr:col>
      <xdr:colOff>406400</xdr:colOff>
      <xdr:row>86</xdr:row>
      <xdr:rowOff>153882</xdr:rowOff>
    </xdr:to>
    <xdr:cxnSp macro="">
      <xdr:nvCxnSpPr>
        <xdr:cNvPr id="261" name="直線コネクタ 260"/>
        <xdr:cNvCxnSpPr/>
      </xdr:nvCxnSpPr>
      <xdr:spPr>
        <a:xfrm>
          <a:off x="15290800" y="14898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153882</xdr:rowOff>
    </xdr:from>
    <xdr:to>
      <xdr:col>22</xdr:col>
      <xdr:colOff>203200</xdr:colOff>
      <xdr:row>88</xdr:row>
      <xdr:rowOff>144780</xdr:rowOff>
    </xdr:to>
    <xdr:cxnSp macro="">
      <xdr:nvCxnSpPr>
        <xdr:cNvPr id="264" name="直線コネクタ 263"/>
        <xdr:cNvCxnSpPr/>
      </xdr:nvCxnSpPr>
      <xdr:spPr>
        <a:xfrm flipV="1">
          <a:off x="14401800" y="14898582"/>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88</xdr:row>
      <xdr:rowOff>144780</xdr:rowOff>
    </xdr:to>
    <xdr:cxnSp macro="">
      <xdr:nvCxnSpPr>
        <xdr:cNvPr id="267" name="直線コネクタ 266"/>
        <xdr:cNvCxnSpPr/>
      </xdr:nvCxnSpPr>
      <xdr:spPr>
        <a:xfrm>
          <a:off x="13512800" y="1520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107104</xdr:rowOff>
    </xdr:from>
    <xdr:to>
      <xdr:col>24</xdr:col>
      <xdr:colOff>609600</xdr:colOff>
      <xdr:row>87</xdr:row>
      <xdr:rowOff>37254</xdr:rowOff>
    </xdr:to>
    <xdr:sp macro="" textlink="">
      <xdr:nvSpPr>
        <xdr:cNvPr id="277" name="円/楕円 276"/>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79181</xdr:rowOff>
    </xdr:from>
    <xdr:ext cx="762000" cy="259045"/>
    <xdr:sp macro="" textlink="">
      <xdr:nvSpPr>
        <xdr:cNvPr id="278"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103082</xdr:rowOff>
    </xdr:from>
    <xdr:to>
      <xdr:col>23</xdr:col>
      <xdr:colOff>457200</xdr:colOff>
      <xdr:row>87</xdr:row>
      <xdr:rowOff>33232</xdr:rowOff>
    </xdr:to>
    <xdr:sp macro="" textlink="">
      <xdr:nvSpPr>
        <xdr:cNvPr id="279" name="円/楕円 278"/>
        <xdr:cNvSpPr/>
      </xdr:nvSpPr>
      <xdr:spPr>
        <a:xfrm>
          <a:off x="161290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18009</xdr:rowOff>
    </xdr:from>
    <xdr:ext cx="736600" cy="259045"/>
    <xdr:sp macro="" textlink="">
      <xdr:nvSpPr>
        <xdr:cNvPr id="280" name="テキスト ボックス 279"/>
        <xdr:cNvSpPr txBox="1"/>
      </xdr:nvSpPr>
      <xdr:spPr>
        <a:xfrm>
          <a:off x="15798800" y="1493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103082</xdr:rowOff>
    </xdr:from>
    <xdr:to>
      <xdr:col>22</xdr:col>
      <xdr:colOff>254000</xdr:colOff>
      <xdr:row>87</xdr:row>
      <xdr:rowOff>33232</xdr:rowOff>
    </xdr:to>
    <xdr:sp macro="" textlink="">
      <xdr:nvSpPr>
        <xdr:cNvPr id="281" name="円/楕円 280"/>
        <xdr:cNvSpPr/>
      </xdr:nvSpPr>
      <xdr:spPr>
        <a:xfrm>
          <a:off x="152400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18009</xdr:rowOff>
    </xdr:from>
    <xdr:ext cx="762000" cy="259045"/>
    <xdr:sp macro="" textlink="">
      <xdr:nvSpPr>
        <xdr:cNvPr id="282" name="テキスト ボックス 281"/>
        <xdr:cNvSpPr txBox="1"/>
      </xdr:nvSpPr>
      <xdr:spPr>
        <a:xfrm>
          <a:off x="14909800" y="1493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3" name="円/楕円 282"/>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4" name="テキスト ボックス 283"/>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5" name="円/楕円 284"/>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6" name="テキスト ボックス 285"/>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町立養護老人ホーム（正職員１２人）を運営していることが類似団体平均を上回る要因である。また、定員適正化計画に基づき退職者不補充などにより職員数の削減を図ってきたところではあるが、</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歳以下の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63271</xdr:rowOff>
    </xdr:from>
    <xdr:to>
      <xdr:col>24</xdr:col>
      <xdr:colOff>558800</xdr:colOff>
      <xdr:row>62</xdr:row>
      <xdr:rowOff>63512</xdr:rowOff>
    </xdr:to>
    <xdr:cxnSp macro="">
      <xdr:nvCxnSpPr>
        <xdr:cNvPr id="318" name="直線コネクタ 317"/>
        <xdr:cNvCxnSpPr/>
      </xdr:nvCxnSpPr>
      <xdr:spPr>
        <a:xfrm flipV="1">
          <a:off x="16179800" y="10693171"/>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20320</xdr:rowOff>
    </xdr:from>
    <xdr:to>
      <xdr:col>23</xdr:col>
      <xdr:colOff>406400</xdr:colOff>
      <xdr:row>62</xdr:row>
      <xdr:rowOff>63512</xdr:rowOff>
    </xdr:to>
    <xdr:cxnSp macro="">
      <xdr:nvCxnSpPr>
        <xdr:cNvPr id="321" name="直線コネクタ 320"/>
        <xdr:cNvCxnSpPr/>
      </xdr:nvCxnSpPr>
      <xdr:spPr>
        <a:xfrm>
          <a:off x="15290800" y="10650220"/>
          <a:ext cx="8890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13322</xdr:rowOff>
    </xdr:from>
    <xdr:to>
      <xdr:col>22</xdr:col>
      <xdr:colOff>203200</xdr:colOff>
      <xdr:row>62</xdr:row>
      <xdr:rowOff>20320</xdr:rowOff>
    </xdr:to>
    <xdr:cxnSp macro="">
      <xdr:nvCxnSpPr>
        <xdr:cNvPr id="324" name="直線コネクタ 323"/>
        <xdr:cNvCxnSpPr/>
      </xdr:nvCxnSpPr>
      <xdr:spPr>
        <a:xfrm>
          <a:off x="14401800" y="10643222"/>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161125</xdr:rowOff>
    </xdr:from>
    <xdr:to>
      <xdr:col>21</xdr:col>
      <xdr:colOff>0</xdr:colOff>
      <xdr:row>62</xdr:row>
      <xdr:rowOff>13322</xdr:rowOff>
    </xdr:to>
    <xdr:cxnSp macro="">
      <xdr:nvCxnSpPr>
        <xdr:cNvPr id="327" name="直線コネクタ 326"/>
        <xdr:cNvCxnSpPr/>
      </xdr:nvCxnSpPr>
      <xdr:spPr>
        <a:xfrm>
          <a:off x="13512800" y="10619575"/>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12471</xdr:rowOff>
    </xdr:from>
    <xdr:to>
      <xdr:col>24</xdr:col>
      <xdr:colOff>609600</xdr:colOff>
      <xdr:row>62</xdr:row>
      <xdr:rowOff>114071</xdr:rowOff>
    </xdr:to>
    <xdr:sp macro="" textlink="">
      <xdr:nvSpPr>
        <xdr:cNvPr id="337" name="円/楕円 336"/>
        <xdr:cNvSpPr/>
      </xdr:nvSpPr>
      <xdr:spPr>
        <a:xfrm>
          <a:off x="16967200" y="106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155998</xdr:rowOff>
    </xdr:from>
    <xdr:ext cx="762000" cy="259045"/>
    <xdr:sp macro="" textlink="">
      <xdr:nvSpPr>
        <xdr:cNvPr id="338" name="定員管理の状況該当値テキスト"/>
        <xdr:cNvSpPr txBox="1"/>
      </xdr:nvSpPr>
      <xdr:spPr>
        <a:xfrm>
          <a:off x="17106900" y="1061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12712</xdr:rowOff>
    </xdr:from>
    <xdr:to>
      <xdr:col>23</xdr:col>
      <xdr:colOff>457200</xdr:colOff>
      <xdr:row>62</xdr:row>
      <xdr:rowOff>114312</xdr:rowOff>
    </xdr:to>
    <xdr:sp macro="" textlink="">
      <xdr:nvSpPr>
        <xdr:cNvPr id="339" name="円/楕円 338"/>
        <xdr:cNvSpPr/>
      </xdr:nvSpPr>
      <xdr:spPr>
        <a:xfrm>
          <a:off x="16129000" y="106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99089</xdr:rowOff>
    </xdr:from>
    <xdr:ext cx="736600" cy="259045"/>
    <xdr:sp macro="" textlink="">
      <xdr:nvSpPr>
        <xdr:cNvPr id="340" name="テキスト ボックス 339"/>
        <xdr:cNvSpPr txBox="1"/>
      </xdr:nvSpPr>
      <xdr:spPr>
        <a:xfrm>
          <a:off x="15798800" y="1072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140970</xdr:rowOff>
    </xdr:from>
    <xdr:to>
      <xdr:col>22</xdr:col>
      <xdr:colOff>254000</xdr:colOff>
      <xdr:row>62</xdr:row>
      <xdr:rowOff>71120</xdr:rowOff>
    </xdr:to>
    <xdr:sp macro="" textlink="">
      <xdr:nvSpPr>
        <xdr:cNvPr id="341" name="円/楕円 340"/>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42" name="テキスト ボックス 341"/>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133972</xdr:rowOff>
    </xdr:from>
    <xdr:to>
      <xdr:col>21</xdr:col>
      <xdr:colOff>50800</xdr:colOff>
      <xdr:row>62</xdr:row>
      <xdr:rowOff>64122</xdr:rowOff>
    </xdr:to>
    <xdr:sp macro="" textlink="">
      <xdr:nvSpPr>
        <xdr:cNvPr id="343" name="円/楕円 342"/>
        <xdr:cNvSpPr/>
      </xdr:nvSpPr>
      <xdr:spPr>
        <a:xfrm>
          <a:off x="14351000" y="1059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48899</xdr:rowOff>
    </xdr:from>
    <xdr:ext cx="762000" cy="259045"/>
    <xdr:sp macro="" textlink="">
      <xdr:nvSpPr>
        <xdr:cNvPr id="344" name="テキスト ボックス 343"/>
        <xdr:cNvSpPr txBox="1"/>
      </xdr:nvSpPr>
      <xdr:spPr>
        <a:xfrm>
          <a:off x="14020800" y="1067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110325</xdr:rowOff>
    </xdr:from>
    <xdr:to>
      <xdr:col>19</xdr:col>
      <xdr:colOff>533400</xdr:colOff>
      <xdr:row>62</xdr:row>
      <xdr:rowOff>40475</xdr:rowOff>
    </xdr:to>
    <xdr:sp macro="" textlink="">
      <xdr:nvSpPr>
        <xdr:cNvPr id="345" name="円/楕円 344"/>
        <xdr:cNvSpPr/>
      </xdr:nvSpPr>
      <xdr:spPr>
        <a:xfrm>
          <a:off x="13462000" y="105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25252</xdr:rowOff>
    </xdr:from>
    <xdr:ext cx="762000" cy="259045"/>
    <xdr:sp macro="" textlink="">
      <xdr:nvSpPr>
        <xdr:cNvPr id="346" name="テキスト ボックス 345"/>
        <xdr:cNvSpPr txBox="1"/>
      </xdr:nvSpPr>
      <xdr:spPr>
        <a:xfrm>
          <a:off x="13131800" y="1065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従前から行っている計画的な繰上償還の実施、地方債発行枠2億円/年の設定などにより類似団体を下回っているが、今後も大型建設事業が予定されていることから財政推計ローリングなどに基づき起債発行の抑制・計画的な繰上償還の実施など公債費の適切な把握・管理を行い財政の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73914</xdr:rowOff>
    </xdr:to>
    <xdr:cxnSp macro="">
      <xdr:nvCxnSpPr>
        <xdr:cNvPr id="377" name="直線コネクタ 376"/>
        <xdr:cNvCxnSpPr/>
      </xdr:nvCxnSpPr>
      <xdr:spPr>
        <a:xfrm flipV="1">
          <a:off x="16179800" y="688848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73914</xdr:rowOff>
    </xdr:from>
    <xdr:to>
      <xdr:col>23</xdr:col>
      <xdr:colOff>406400</xdr:colOff>
      <xdr:row>40</xdr:row>
      <xdr:rowOff>136652</xdr:rowOff>
    </xdr:to>
    <xdr:cxnSp macro="">
      <xdr:nvCxnSpPr>
        <xdr:cNvPr id="380" name="直線コネクタ 379"/>
        <xdr:cNvCxnSpPr/>
      </xdr:nvCxnSpPr>
      <xdr:spPr>
        <a:xfrm flipV="1">
          <a:off x="15290800" y="693191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136652</xdr:rowOff>
    </xdr:from>
    <xdr:to>
      <xdr:col>22</xdr:col>
      <xdr:colOff>203200</xdr:colOff>
      <xdr:row>41</xdr:row>
      <xdr:rowOff>32766</xdr:rowOff>
    </xdr:to>
    <xdr:cxnSp macro="">
      <xdr:nvCxnSpPr>
        <xdr:cNvPr id="383" name="直線コネクタ 382"/>
        <xdr:cNvCxnSpPr/>
      </xdr:nvCxnSpPr>
      <xdr:spPr>
        <a:xfrm flipV="1">
          <a:off x="14401800" y="69946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32766</xdr:rowOff>
    </xdr:from>
    <xdr:to>
      <xdr:col>21</xdr:col>
      <xdr:colOff>0</xdr:colOff>
      <xdr:row>41</xdr:row>
      <xdr:rowOff>148590</xdr:rowOff>
    </xdr:to>
    <xdr:cxnSp macro="">
      <xdr:nvCxnSpPr>
        <xdr:cNvPr id="386" name="直線コネクタ 385"/>
        <xdr:cNvCxnSpPr/>
      </xdr:nvCxnSpPr>
      <xdr:spPr>
        <a:xfrm flipV="1">
          <a:off x="13512800" y="706221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6" name="円/楕円 395"/>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7"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23114</xdr:rowOff>
    </xdr:from>
    <xdr:to>
      <xdr:col>23</xdr:col>
      <xdr:colOff>457200</xdr:colOff>
      <xdr:row>40</xdr:row>
      <xdr:rowOff>124714</xdr:rowOff>
    </xdr:to>
    <xdr:sp macro="" textlink="">
      <xdr:nvSpPr>
        <xdr:cNvPr id="398" name="円/楕円 397"/>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134891</xdr:rowOff>
    </xdr:from>
    <xdr:ext cx="736600" cy="259045"/>
    <xdr:sp macro="" textlink="">
      <xdr:nvSpPr>
        <xdr:cNvPr id="399" name="テキスト ボックス 398"/>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85852</xdr:rowOff>
    </xdr:from>
    <xdr:to>
      <xdr:col>22</xdr:col>
      <xdr:colOff>254000</xdr:colOff>
      <xdr:row>41</xdr:row>
      <xdr:rowOff>16002</xdr:rowOff>
    </xdr:to>
    <xdr:sp macro="" textlink="">
      <xdr:nvSpPr>
        <xdr:cNvPr id="400" name="円/楕円 399"/>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26179</xdr:rowOff>
    </xdr:from>
    <xdr:ext cx="762000" cy="259045"/>
    <xdr:sp macro="" textlink="">
      <xdr:nvSpPr>
        <xdr:cNvPr id="401" name="テキスト ボックス 400"/>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153416</xdr:rowOff>
    </xdr:from>
    <xdr:to>
      <xdr:col>21</xdr:col>
      <xdr:colOff>50800</xdr:colOff>
      <xdr:row>41</xdr:row>
      <xdr:rowOff>83566</xdr:rowOff>
    </xdr:to>
    <xdr:sp macro="" textlink="">
      <xdr:nvSpPr>
        <xdr:cNvPr id="402" name="円/楕円 401"/>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93743</xdr:rowOff>
    </xdr:from>
    <xdr:ext cx="762000" cy="259045"/>
    <xdr:sp macro="" textlink="">
      <xdr:nvSpPr>
        <xdr:cNvPr id="403" name="テキスト ボックス 402"/>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4" name="円/楕円 403"/>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5" name="テキスト ボックス 404"/>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将来負担額を充当可能財源等が上回るため当該比率は算出されない。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今後、大型建設事業の実施が予定されていることから、財政推計ローリングなどに基づき、起債発行の抑制・計画的な繰上償還の実施など将来負担の適切な把握・管理を行い財政の健全化を図る。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3,258
3,257
283.35
5,236,645
5,070,024
150,337
2,734,598
2,876,568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定員適正化計画に基づき退職者不補充などにより職員数を削減しており、全道平均よりは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％上回っているものの、類似団体平均、全国平均を下回っている。</a:t>
          </a:r>
          <a:endParaRPr lang="ja-JP" altLang="ja-JP" sz="1400">
            <a:effectLst/>
          </a:endParaRPr>
        </a:p>
        <a:p>
          <a:r>
            <a:rPr lang="ja-JP" altLang="ja-JP" sz="1100" b="0" i="0" baseline="0">
              <a:solidFill>
                <a:schemeClr val="dk1"/>
              </a:solidFill>
              <a:effectLst/>
              <a:latin typeface="+mn-lt"/>
              <a:ea typeface="+mn-ea"/>
              <a:cs typeface="+mn-cs"/>
            </a:rPr>
            <a:t>　今後は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67564</xdr:rowOff>
    </xdr:from>
    <xdr:to>
      <xdr:col>7</xdr:col>
      <xdr:colOff>15875</xdr:colOff>
      <xdr:row>36</xdr:row>
      <xdr:rowOff>104140</xdr:rowOff>
    </xdr:to>
    <xdr:cxnSp macro="">
      <xdr:nvCxnSpPr>
        <xdr:cNvPr id="64" name="直線コネクタ 63"/>
        <xdr:cNvCxnSpPr/>
      </xdr:nvCxnSpPr>
      <xdr:spPr>
        <a:xfrm flipV="1">
          <a:off x="3987800" y="6239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104140</xdr:rowOff>
    </xdr:to>
    <xdr:cxnSp macro="">
      <xdr:nvCxnSpPr>
        <xdr:cNvPr id="67" name="直線コネクタ 66"/>
        <xdr:cNvCxnSpPr/>
      </xdr:nvCxnSpPr>
      <xdr:spPr>
        <a:xfrm>
          <a:off x="3098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35</xdr:row>
      <xdr:rowOff>165862</xdr:rowOff>
    </xdr:to>
    <xdr:cxnSp macro="">
      <xdr:nvCxnSpPr>
        <xdr:cNvPr id="70" name="直線コネクタ 69"/>
        <xdr:cNvCxnSpPr/>
      </xdr:nvCxnSpPr>
      <xdr:spPr>
        <a:xfrm flipV="1">
          <a:off x="2209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165862</xdr:rowOff>
    </xdr:from>
    <xdr:to>
      <xdr:col>3</xdr:col>
      <xdr:colOff>142875</xdr:colOff>
      <xdr:row>36</xdr:row>
      <xdr:rowOff>40132</xdr:rowOff>
    </xdr:to>
    <xdr:cxnSp macro="">
      <xdr:nvCxnSpPr>
        <xdr:cNvPr id="73" name="直線コネクタ 72"/>
        <xdr:cNvCxnSpPr/>
      </xdr:nvCxnSpPr>
      <xdr:spPr>
        <a:xfrm flipV="1">
          <a:off x="1320800" y="6166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xdr:rowOff>
    </xdr:from>
    <xdr:to>
      <xdr:col>7</xdr:col>
      <xdr:colOff>66675</xdr:colOff>
      <xdr:row>36</xdr:row>
      <xdr:rowOff>118364</xdr:rowOff>
    </xdr:to>
    <xdr:sp macro="" textlink="">
      <xdr:nvSpPr>
        <xdr:cNvPr id="83" name="円/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7" name="円/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115062</xdr:rowOff>
    </xdr:from>
    <xdr:to>
      <xdr:col>3</xdr:col>
      <xdr:colOff>193675</xdr:colOff>
      <xdr:row>36</xdr:row>
      <xdr:rowOff>45212</xdr:rowOff>
    </xdr:to>
    <xdr:sp macro="" textlink="">
      <xdr:nvSpPr>
        <xdr:cNvPr id="89" name="円/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160782</xdr:rowOff>
    </xdr:from>
    <xdr:to>
      <xdr:col>1</xdr:col>
      <xdr:colOff>676275</xdr:colOff>
      <xdr:row>36</xdr:row>
      <xdr:rowOff>90932</xdr:rowOff>
    </xdr:to>
    <xdr:sp macro="" textlink="">
      <xdr:nvSpPr>
        <xdr:cNvPr id="91" name="円/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％となっており、従来から行ってきた不用施設のスクラップ、管理・事業経費の削減などにより類似団体平均、全国・全道平均全てを下回っており今後とも経費削減に努める。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123190</xdr:rowOff>
    </xdr:to>
    <xdr:cxnSp macro="">
      <xdr:nvCxnSpPr>
        <xdr:cNvPr id="125" name="直線コネクタ 124"/>
        <xdr:cNvCxnSpPr/>
      </xdr:nvCxnSpPr>
      <xdr:spPr>
        <a:xfrm>
          <a:off x="15671800" y="2595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24130</xdr:rowOff>
    </xdr:to>
    <xdr:cxnSp macro="">
      <xdr:nvCxnSpPr>
        <xdr:cNvPr id="128" name="直線コネクタ 127"/>
        <xdr:cNvCxnSpPr/>
      </xdr:nvCxnSpPr>
      <xdr:spPr>
        <a:xfrm>
          <a:off x="14782800" y="256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1270</xdr:rowOff>
    </xdr:to>
    <xdr:cxnSp macro="">
      <xdr:nvCxnSpPr>
        <xdr:cNvPr id="131" name="直線コネクタ 130"/>
        <xdr:cNvCxnSpPr/>
      </xdr:nvCxnSpPr>
      <xdr:spPr>
        <a:xfrm flipV="1">
          <a:off x="13893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1270</xdr:rowOff>
    </xdr:to>
    <xdr:cxnSp macro="">
      <xdr:nvCxnSpPr>
        <xdr:cNvPr id="134" name="直線コネクタ 133"/>
        <xdr:cNvCxnSpPr/>
      </xdr:nvCxnSpPr>
      <xdr:spPr>
        <a:xfrm>
          <a:off x="13004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4" name="円/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6" name="円/楕円 145"/>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7" name="テキスト ボックス 146"/>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48" name="円/楕円 147"/>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49" name="テキスト ボックス 148"/>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0" name="円/楕円 149"/>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1" name="テキスト ボックス 150"/>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2" name="円/楕円 151"/>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3" name="テキスト ボックス 152"/>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類似団体平均を大きく上回っているものの、全国・北海道平均と比較すると</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以下の水準である。扶助費の主なものは老人・児童保護費であり、本町の高齢化率は</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％を超えており、また児童福祉対策として独自の対策及び養護老人ホームの運営を行っていることが主な要因である。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20865</xdr:rowOff>
    </xdr:to>
    <xdr:cxnSp macro="">
      <xdr:nvCxnSpPr>
        <xdr:cNvPr id="187" name="直線コネクタ 186"/>
        <xdr:cNvCxnSpPr/>
      </xdr:nvCxnSpPr>
      <xdr:spPr>
        <a:xfrm>
          <a:off x="3987800" y="9793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20865</xdr:rowOff>
    </xdr:to>
    <xdr:cxnSp macro="">
      <xdr:nvCxnSpPr>
        <xdr:cNvPr id="190" name="直線コネクタ 189"/>
        <xdr:cNvCxnSpPr/>
      </xdr:nvCxnSpPr>
      <xdr:spPr>
        <a:xfrm>
          <a:off x="3098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143328</xdr:rowOff>
    </xdr:to>
    <xdr:cxnSp macro="">
      <xdr:nvCxnSpPr>
        <xdr:cNvPr id="193" name="直線コネクタ 192"/>
        <xdr:cNvCxnSpPr/>
      </xdr:nvCxnSpPr>
      <xdr:spPr>
        <a:xfrm>
          <a:off x="2209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127000</xdr:rowOff>
    </xdr:to>
    <xdr:cxnSp macro="">
      <xdr:nvCxnSpPr>
        <xdr:cNvPr id="196" name="直線コネクタ 195"/>
        <xdr:cNvCxnSpPr/>
      </xdr:nvCxnSpPr>
      <xdr:spPr>
        <a:xfrm flipV="1">
          <a:off x="1320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6" name="円/楕円 205"/>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07"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8" name="円/楕円 207"/>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09" name="テキスト ボックス 208"/>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0" name="円/楕円 209"/>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1" name="テキスト ボックス 210"/>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2" name="円/楕円 211"/>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3" name="テキスト ボックス 21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4" name="円/楕円 213"/>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5" name="テキスト ボックス 21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除排雪経費が大部分であり、本町は道内有数の豪雪地帯であることから類似団体平均を上回っている。施設維持については、従来より不用施設のスクラップを進めており今後とも適切な施設管理に努める。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24130</xdr:rowOff>
    </xdr:to>
    <xdr:cxnSp macro="">
      <xdr:nvCxnSpPr>
        <xdr:cNvPr id="245" name="直線コネクタ 244"/>
        <xdr:cNvCxnSpPr/>
      </xdr:nvCxnSpPr>
      <xdr:spPr>
        <a:xfrm flipV="1">
          <a:off x="15671800" y="9778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57</xdr:row>
      <xdr:rowOff>24130</xdr:rowOff>
    </xdr:to>
    <xdr:cxnSp macro="">
      <xdr:nvCxnSpPr>
        <xdr:cNvPr id="248" name="直線コネクタ 247"/>
        <xdr:cNvCxnSpPr/>
      </xdr:nvCxnSpPr>
      <xdr:spPr>
        <a:xfrm>
          <a:off x="14782800" y="9737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136144</xdr:rowOff>
    </xdr:to>
    <xdr:cxnSp macro="">
      <xdr:nvCxnSpPr>
        <xdr:cNvPr id="251" name="直線コネクタ 250"/>
        <xdr:cNvCxnSpPr/>
      </xdr:nvCxnSpPr>
      <xdr:spPr>
        <a:xfrm>
          <a:off x="13893800" y="9700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149860</xdr:rowOff>
    </xdr:to>
    <xdr:cxnSp macro="">
      <xdr:nvCxnSpPr>
        <xdr:cNvPr id="254" name="直線コネクタ 253"/>
        <xdr:cNvCxnSpPr/>
      </xdr:nvCxnSpPr>
      <xdr:spPr>
        <a:xfrm flipV="1">
          <a:off x="13004800" y="9700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126492</xdr:rowOff>
    </xdr:from>
    <xdr:to>
      <xdr:col>24</xdr:col>
      <xdr:colOff>82550</xdr:colOff>
      <xdr:row>57</xdr:row>
      <xdr:rowOff>56642</xdr:rowOff>
    </xdr:to>
    <xdr:sp macro="" textlink="">
      <xdr:nvSpPr>
        <xdr:cNvPr id="264" name="円/楕円 263"/>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98569</xdr:rowOff>
    </xdr:from>
    <xdr:ext cx="762000" cy="259045"/>
    <xdr:sp macro="" textlink="">
      <xdr:nvSpPr>
        <xdr:cNvPr id="265" name="その他該当値テキスト"/>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6" name="円/楕円 265"/>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7" name="テキスト ボックス 266"/>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8" name="円/楕円 267"/>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69" name="テキスト ボックス 268"/>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70" name="円/楕円 269"/>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71" name="テキスト ボックス 270"/>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2" name="円/楕円 271"/>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73" name="テキスト ボックス 27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％となっており、今後とも適切な補助金等の支出に努め経常経費の削減を図る。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76708</xdr:rowOff>
    </xdr:to>
    <xdr:cxnSp macro="">
      <xdr:nvCxnSpPr>
        <xdr:cNvPr id="303" name="直線コネクタ 302"/>
        <xdr:cNvCxnSpPr/>
      </xdr:nvCxnSpPr>
      <xdr:spPr>
        <a:xfrm flipV="1">
          <a:off x="15671800" y="6189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76708</xdr:rowOff>
    </xdr:to>
    <xdr:cxnSp macro="">
      <xdr:nvCxnSpPr>
        <xdr:cNvPr id="306" name="直線コネクタ 305"/>
        <xdr:cNvCxnSpPr/>
      </xdr:nvCxnSpPr>
      <xdr:spPr>
        <a:xfrm>
          <a:off x="14782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67564</xdr:rowOff>
    </xdr:to>
    <xdr:cxnSp macro="">
      <xdr:nvCxnSpPr>
        <xdr:cNvPr id="309" name="直線コネクタ 308"/>
        <xdr:cNvCxnSpPr/>
      </xdr:nvCxnSpPr>
      <xdr:spPr>
        <a:xfrm flipV="1">
          <a:off x="13893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85852</xdr:rowOff>
    </xdr:to>
    <xdr:cxnSp macro="">
      <xdr:nvCxnSpPr>
        <xdr:cNvPr id="312" name="直線コネクタ 311"/>
        <xdr:cNvCxnSpPr/>
      </xdr:nvCxnSpPr>
      <xdr:spPr>
        <a:xfrm flipV="1">
          <a:off x="13004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2" name="円/楕円 321"/>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3"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4" name="円/楕円 32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5" name="テキスト ボックス 32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6" name="円/楕円 325"/>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27" name="テキスト ボックス 326"/>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8" name="円/楕円 327"/>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9" name="テキスト ボックス 328"/>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0" name="円/楕円 32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1" name="テキスト ボックス 330"/>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類似団体と比較し▲</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％となっており、従前から行っている計画的繰上償還の実施、地方債発行枠</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年の設定などにより逓減させてきた状況であるが、本年度より大型建設事業を着手しており、今後については償還額が伸びてくることが想定される。そのため、財政ローリングなどに基づき起債発行の抑制・計画的な繰上償還の実施など公債費の適正な把握・管理を行い経費の削減を図り、健全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142240</xdr:rowOff>
    </xdr:from>
    <xdr:to>
      <xdr:col>7</xdr:col>
      <xdr:colOff>15875</xdr:colOff>
      <xdr:row>76</xdr:row>
      <xdr:rowOff>20320</xdr:rowOff>
    </xdr:to>
    <xdr:cxnSp macro="">
      <xdr:nvCxnSpPr>
        <xdr:cNvPr id="363" name="直線コネクタ 362"/>
        <xdr:cNvCxnSpPr/>
      </xdr:nvCxnSpPr>
      <xdr:spPr>
        <a:xfrm flipV="1">
          <a:off x="3987800" y="130009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43180</xdr:rowOff>
    </xdr:to>
    <xdr:cxnSp macro="">
      <xdr:nvCxnSpPr>
        <xdr:cNvPr id="366" name="直線コネクタ 365"/>
        <xdr:cNvCxnSpPr/>
      </xdr:nvCxnSpPr>
      <xdr:spPr>
        <a:xfrm flipV="1">
          <a:off x="3098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76</xdr:row>
      <xdr:rowOff>111761</xdr:rowOff>
    </xdr:to>
    <xdr:cxnSp macro="">
      <xdr:nvCxnSpPr>
        <xdr:cNvPr id="369" name="直線コネクタ 368"/>
        <xdr:cNvCxnSpPr/>
      </xdr:nvCxnSpPr>
      <xdr:spPr>
        <a:xfrm flipV="1">
          <a:off x="2209800" y="13073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77</xdr:row>
      <xdr:rowOff>62230</xdr:rowOff>
    </xdr:to>
    <xdr:cxnSp macro="">
      <xdr:nvCxnSpPr>
        <xdr:cNvPr id="372" name="直線コネクタ 371"/>
        <xdr:cNvCxnSpPr/>
      </xdr:nvCxnSpPr>
      <xdr:spPr>
        <a:xfrm flipV="1">
          <a:off x="1320800" y="131419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91440</xdr:rowOff>
    </xdr:from>
    <xdr:to>
      <xdr:col>7</xdr:col>
      <xdr:colOff>66675</xdr:colOff>
      <xdr:row>76</xdr:row>
      <xdr:rowOff>21589</xdr:rowOff>
    </xdr:to>
    <xdr:sp macro="" textlink="">
      <xdr:nvSpPr>
        <xdr:cNvPr id="382" name="円/楕円 381"/>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107967</xdr:rowOff>
    </xdr:from>
    <xdr:ext cx="762000" cy="259045"/>
    <xdr:sp macro="" textlink="">
      <xdr:nvSpPr>
        <xdr:cNvPr id="383" name="公債費該当値テキスト"/>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84" name="円/楕円 383"/>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85" name="テキスト ボックス 384"/>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163830</xdr:rowOff>
    </xdr:from>
    <xdr:to>
      <xdr:col>4</xdr:col>
      <xdr:colOff>396875</xdr:colOff>
      <xdr:row>76</xdr:row>
      <xdr:rowOff>93980</xdr:rowOff>
    </xdr:to>
    <xdr:sp macro="" textlink="">
      <xdr:nvSpPr>
        <xdr:cNvPr id="386" name="円/楕円 385"/>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104157</xdr:rowOff>
    </xdr:from>
    <xdr:ext cx="762000" cy="259045"/>
    <xdr:sp macro="" textlink="">
      <xdr:nvSpPr>
        <xdr:cNvPr id="387" name="テキスト ボックス 386"/>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88" name="円/楕円 387"/>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89" name="テキスト ボックス 388"/>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90" name="円/楕円 389"/>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91" name="テキスト ボックス 390"/>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平成２７年度より大型建設事業が開始され、今後老朽化した公共施設の改修や維持に係る経費も見込まれることから、公共施設総合管理計画に基づいた施設の集約化・複合化による公共施設の縮減と、</a:t>
          </a:r>
          <a:r>
            <a:rPr lang="ja-JP" altLang="ja-JP" sz="1100" b="0" i="0" baseline="0">
              <a:solidFill>
                <a:schemeClr val="dk1"/>
              </a:solidFill>
              <a:effectLst/>
              <a:latin typeface="+mn-lt"/>
              <a:ea typeface="+mn-ea"/>
              <a:cs typeface="+mn-cs"/>
            </a:rPr>
            <a:t>優先度の低い事業の廃止・縮小などにより経費の削減を図り、健全な財政運営に努める。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146050</xdr:rowOff>
    </xdr:to>
    <xdr:cxnSp macro="">
      <xdr:nvCxnSpPr>
        <xdr:cNvPr id="424" name="直線コネクタ 423"/>
        <xdr:cNvCxnSpPr/>
      </xdr:nvCxnSpPr>
      <xdr:spPr>
        <a:xfrm flipV="1">
          <a:off x="15671800" y="13301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77</xdr:row>
      <xdr:rowOff>146050</xdr:rowOff>
    </xdr:to>
    <xdr:cxnSp macro="">
      <xdr:nvCxnSpPr>
        <xdr:cNvPr id="427" name="直線コネクタ 426"/>
        <xdr:cNvCxnSpPr/>
      </xdr:nvCxnSpPr>
      <xdr:spPr>
        <a:xfrm>
          <a:off x="14782800" y="13138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76</xdr:row>
      <xdr:rowOff>107950</xdr:rowOff>
    </xdr:to>
    <xdr:cxnSp macro="">
      <xdr:nvCxnSpPr>
        <xdr:cNvPr id="430" name="直線コネクタ 429"/>
        <xdr:cNvCxnSpPr/>
      </xdr:nvCxnSpPr>
      <xdr:spPr>
        <a:xfrm>
          <a:off x="13893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77</xdr:row>
      <xdr:rowOff>31750</xdr:rowOff>
    </xdr:to>
    <xdr:cxnSp macro="">
      <xdr:nvCxnSpPr>
        <xdr:cNvPr id="433" name="直線コネクタ 432"/>
        <xdr:cNvCxnSpPr/>
      </xdr:nvCxnSpPr>
      <xdr:spPr>
        <a:xfrm flipV="1">
          <a:off x="13004800" y="1313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3" name="円/楕円 442"/>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66057</xdr:rowOff>
    </xdr:from>
    <xdr:ext cx="762000" cy="259045"/>
    <xdr:sp macro="" textlink="">
      <xdr:nvSpPr>
        <xdr:cNvPr id="444" name="公債費以外該当値テキスト"/>
        <xdr:cNvSpPr txBox="1"/>
      </xdr:nvSpPr>
      <xdr:spPr>
        <a:xfrm>
          <a:off x="16598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5" name="円/楕円 444"/>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46" name="テキスト ボックス 445"/>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57150</xdr:rowOff>
    </xdr:from>
    <xdr:to>
      <xdr:col>21</xdr:col>
      <xdr:colOff>412750</xdr:colOff>
      <xdr:row>76</xdr:row>
      <xdr:rowOff>158750</xdr:rowOff>
    </xdr:to>
    <xdr:sp macro="" textlink="">
      <xdr:nvSpPr>
        <xdr:cNvPr id="447" name="円/楕円 446"/>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168927</xdr:rowOff>
    </xdr:from>
    <xdr:ext cx="762000" cy="259045"/>
    <xdr:sp macro="" textlink="">
      <xdr:nvSpPr>
        <xdr:cNvPr id="448" name="テキスト ボックス 447"/>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49" name="円/楕円 448"/>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50" name="テキスト ボックス 449"/>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1" name="円/楕円 450"/>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52" name="テキスト ボックス 451"/>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北海道沼田町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73538</xdr:rowOff>
    </xdr:from>
    <xdr:to>
      <xdr:col>4</xdr:col>
      <xdr:colOff>1117600</xdr:colOff>
      <xdr:row>17</xdr:row>
      <xdr:rowOff>92681</xdr:rowOff>
    </xdr:to>
    <xdr:cxnSp macro="">
      <xdr:nvCxnSpPr>
        <xdr:cNvPr id="49" name="直線コネクタ 48"/>
        <xdr:cNvCxnSpPr/>
      </xdr:nvCxnSpPr>
      <xdr:spPr bwMode="auto">
        <a:xfrm flipV="1">
          <a:off x="5003800" y="3035813"/>
          <a:ext cx="647700" cy="19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92681</xdr:rowOff>
    </xdr:from>
    <xdr:to>
      <xdr:col>4</xdr:col>
      <xdr:colOff>469900</xdr:colOff>
      <xdr:row>17</xdr:row>
      <xdr:rowOff>123876</xdr:rowOff>
    </xdr:to>
    <xdr:cxnSp macro="">
      <xdr:nvCxnSpPr>
        <xdr:cNvPr id="52" name="直線コネクタ 51"/>
        <xdr:cNvCxnSpPr/>
      </xdr:nvCxnSpPr>
      <xdr:spPr bwMode="auto">
        <a:xfrm flipV="1">
          <a:off x="4305300" y="3054956"/>
          <a:ext cx="698500" cy="31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123876</xdr:rowOff>
    </xdr:from>
    <xdr:to>
      <xdr:col>3</xdr:col>
      <xdr:colOff>904875</xdr:colOff>
      <xdr:row>17</xdr:row>
      <xdr:rowOff>124788</xdr:rowOff>
    </xdr:to>
    <xdr:cxnSp macro="">
      <xdr:nvCxnSpPr>
        <xdr:cNvPr id="55" name="直線コネクタ 54"/>
        <xdr:cNvCxnSpPr/>
      </xdr:nvCxnSpPr>
      <xdr:spPr bwMode="auto">
        <a:xfrm flipV="1">
          <a:off x="3606800" y="3086151"/>
          <a:ext cx="698500" cy="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124788</xdr:rowOff>
    </xdr:from>
    <xdr:to>
      <xdr:col>3</xdr:col>
      <xdr:colOff>206375</xdr:colOff>
      <xdr:row>17</xdr:row>
      <xdr:rowOff>148586</xdr:rowOff>
    </xdr:to>
    <xdr:cxnSp macro="">
      <xdr:nvCxnSpPr>
        <xdr:cNvPr id="58" name="直線コネクタ 57"/>
        <xdr:cNvCxnSpPr/>
      </xdr:nvCxnSpPr>
      <xdr:spPr bwMode="auto">
        <a:xfrm flipV="1">
          <a:off x="2908300" y="3087063"/>
          <a:ext cx="698500" cy="2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22738</xdr:rowOff>
    </xdr:from>
    <xdr:to>
      <xdr:col>5</xdr:col>
      <xdr:colOff>34925</xdr:colOff>
      <xdr:row>17</xdr:row>
      <xdr:rowOff>124338</xdr:rowOff>
    </xdr:to>
    <xdr:sp macro="" textlink="">
      <xdr:nvSpPr>
        <xdr:cNvPr id="68" name="円/楕円 67"/>
        <xdr:cNvSpPr/>
      </xdr:nvSpPr>
      <xdr:spPr bwMode="auto">
        <a:xfrm>
          <a:off x="5600700" y="298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39265</xdr:rowOff>
    </xdr:from>
    <xdr:ext cx="762000" cy="259045"/>
    <xdr:sp macro="" textlink="">
      <xdr:nvSpPr>
        <xdr:cNvPr id="69" name="人口1人当たり決算額の推移該当値テキスト130"/>
        <xdr:cNvSpPr txBox="1"/>
      </xdr:nvSpPr>
      <xdr:spPr>
        <a:xfrm>
          <a:off x="5740400" y="28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273,064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41881</xdr:rowOff>
    </xdr:from>
    <xdr:to>
      <xdr:col>4</xdr:col>
      <xdr:colOff>520700</xdr:colOff>
      <xdr:row>17</xdr:row>
      <xdr:rowOff>143481</xdr:rowOff>
    </xdr:to>
    <xdr:sp macro="" textlink="">
      <xdr:nvSpPr>
        <xdr:cNvPr id="70" name="円/楕円 69"/>
        <xdr:cNvSpPr/>
      </xdr:nvSpPr>
      <xdr:spPr bwMode="auto">
        <a:xfrm>
          <a:off x="4953000" y="300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153658</xdr:rowOff>
    </xdr:from>
    <xdr:ext cx="736600" cy="259045"/>
    <xdr:sp macro="" textlink="">
      <xdr:nvSpPr>
        <xdr:cNvPr id="71" name="テキスト ボックス 70"/>
        <xdr:cNvSpPr txBox="1"/>
      </xdr:nvSpPr>
      <xdr:spPr>
        <a:xfrm>
          <a:off x="4622800" y="277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73076</xdr:rowOff>
    </xdr:from>
    <xdr:to>
      <xdr:col>3</xdr:col>
      <xdr:colOff>955675</xdr:colOff>
      <xdr:row>18</xdr:row>
      <xdr:rowOff>3226</xdr:rowOff>
    </xdr:to>
    <xdr:sp macro="" textlink="">
      <xdr:nvSpPr>
        <xdr:cNvPr id="72" name="円/楕円 71"/>
        <xdr:cNvSpPr/>
      </xdr:nvSpPr>
      <xdr:spPr bwMode="auto">
        <a:xfrm>
          <a:off x="4254500" y="303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13403</xdr:rowOff>
    </xdr:from>
    <xdr:ext cx="762000" cy="259045"/>
    <xdr:sp macro="" textlink="">
      <xdr:nvSpPr>
        <xdr:cNvPr id="73" name="テキスト ボックス 72"/>
        <xdr:cNvSpPr txBox="1"/>
      </xdr:nvSpPr>
      <xdr:spPr>
        <a:xfrm>
          <a:off x="3924300" y="280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246,640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73988</xdr:rowOff>
    </xdr:from>
    <xdr:to>
      <xdr:col>3</xdr:col>
      <xdr:colOff>257175</xdr:colOff>
      <xdr:row>18</xdr:row>
      <xdr:rowOff>4138</xdr:rowOff>
    </xdr:to>
    <xdr:sp macro="" textlink="">
      <xdr:nvSpPr>
        <xdr:cNvPr id="74" name="円/楕円 73"/>
        <xdr:cNvSpPr/>
      </xdr:nvSpPr>
      <xdr:spPr bwMode="auto">
        <a:xfrm>
          <a:off x="3556000" y="303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14315</xdr:rowOff>
    </xdr:from>
    <xdr:ext cx="762000" cy="259045"/>
    <xdr:sp macro="" textlink="">
      <xdr:nvSpPr>
        <xdr:cNvPr id="75" name="テキスト ボックス 74"/>
        <xdr:cNvSpPr txBox="1"/>
      </xdr:nvSpPr>
      <xdr:spPr>
        <a:xfrm>
          <a:off x="3225800" y="28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246,161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97786</xdr:rowOff>
    </xdr:from>
    <xdr:to>
      <xdr:col>2</xdr:col>
      <xdr:colOff>692150</xdr:colOff>
      <xdr:row>18</xdr:row>
      <xdr:rowOff>27936</xdr:rowOff>
    </xdr:to>
    <xdr:sp macro="" textlink="">
      <xdr:nvSpPr>
        <xdr:cNvPr id="76" name="円/楕円 75"/>
        <xdr:cNvSpPr/>
      </xdr:nvSpPr>
      <xdr:spPr bwMode="auto">
        <a:xfrm>
          <a:off x="2857500" y="306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38113</xdr:rowOff>
    </xdr:from>
    <xdr:ext cx="762000" cy="259045"/>
    <xdr:sp macro="" textlink="">
      <xdr:nvSpPr>
        <xdr:cNvPr id="77" name="テキスト ボックス 76"/>
        <xdr:cNvSpPr txBox="1"/>
      </xdr:nvSpPr>
      <xdr:spPr>
        <a:xfrm>
          <a:off x="2527300" y="282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89791</xdr:rowOff>
    </xdr:from>
    <xdr:to>
      <xdr:col>4</xdr:col>
      <xdr:colOff>1117600</xdr:colOff>
      <xdr:row>36</xdr:row>
      <xdr:rowOff>122268</xdr:rowOff>
    </xdr:to>
    <xdr:cxnSp macro="">
      <xdr:nvCxnSpPr>
        <xdr:cNvPr id="110" name="直線コネクタ 109"/>
        <xdr:cNvCxnSpPr/>
      </xdr:nvCxnSpPr>
      <xdr:spPr bwMode="auto">
        <a:xfrm>
          <a:off x="5003800" y="7043041"/>
          <a:ext cx="6477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334089</xdr:rowOff>
    </xdr:from>
    <xdr:to>
      <xdr:col>4</xdr:col>
      <xdr:colOff>469900</xdr:colOff>
      <xdr:row>36</xdr:row>
      <xdr:rowOff>89791</xdr:rowOff>
    </xdr:to>
    <xdr:cxnSp macro="">
      <xdr:nvCxnSpPr>
        <xdr:cNvPr id="113" name="直線コネクタ 112"/>
        <xdr:cNvCxnSpPr/>
      </xdr:nvCxnSpPr>
      <xdr:spPr bwMode="auto">
        <a:xfrm>
          <a:off x="4305300" y="6944439"/>
          <a:ext cx="698500" cy="98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334089</xdr:rowOff>
    </xdr:from>
    <xdr:to>
      <xdr:col>3</xdr:col>
      <xdr:colOff>904875</xdr:colOff>
      <xdr:row>36</xdr:row>
      <xdr:rowOff>501</xdr:rowOff>
    </xdr:to>
    <xdr:cxnSp macro="">
      <xdr:nvCxnSpPr>
        <xdr:cNvPr id="116" name="直線コネクタ 115"/>
        <xdr:cNvCxnSpPr/>
      </xdr:nvCxnSpPr>
      <xdr:spPr bwMode="auto">
        <a:xfrm flipV="1">
          <a:off x="3606800" y="6944439"/>
          <a:ext cx="698500" cy="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270020</xdr:rowOff>
    </xdr:from>
    <xdr:to>
      <xdr:col>3</xdr:col>
      <xdr:colOff>206375</xdr:colOff>
      <xdr:row>36</xdr:row>
      <xdr:rowOff>501</xdr:rowOff>
    </xdr:to>
    <xdr:cxnSp macro="">
      <xdr:nvCxnSpPr>
        <xdr:cNvPr id="119" name="直線コネクタ 118"/>
        <xdr:cNvCxnSpPr/>
      </xdr:nvCxnSpPr>
      <xdr:spPr bwMode="auto">
        <a:xfrm>
          <a:off x="2908300" y="6880370"/>
          <a:ext cx="698500" cy="7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71468</xdr:rowOff>
    </xdr:from>
    <xdr:to>
      <xdr:col>5</xdr:col>
      <xdr:colOff>34925</xdr:colOff>
      <xdr:row>37</xdr:row>
      <xdr:rowOff>1618</xdr:rowOff>
    </xdr:to>
    <xdr:sp macro="" textlink="">
      <xdr:nvSpPr>
        <xdr:cNvPr id="129" name="円/楕円 128"/>
        <xdr:cNvSpPr/>
      </xdr:nvSpPr>
      <xdr:spPr bwMode="auto">
        <a:xfrm>
          <a:off x="5600700" y="702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43545</xdr:rowOff>
    </xdr:from>
    <xdr:ext cx="762000" cy="259045"/>
    <xdr:sp macro="" textlink="">
      <xdr:nvSpPr>
        <xdr:cNvPr id="130" name="人口1人当たり決算額の推移該当値テキスト445"/>
        <xdr:cNvSpPr txBox="1"/>
      </xdr:nvSpPr>
      <xdr:spPr>
        <a:xfrm>
          <a:off x="5740400" y="69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38991</xdr:rowOff>
    </xdr:from>
    <xdr:to>
      <xdr:col>4</xdr:col>
      <xdr:colOff>520700</xdr:colOff>
      <xdr:row>36</xdr:row>
      <xdr:rowOff>140591</xdr:rowOff>
    </xdr:to>
    <xdr:sp macro="" textlink="">
      <xdr:nvSpPr>
        <xdr:cNvPr id="131" name="円/楕円 130"/>
        <xdr:cNvSpPr/>
      </xdr:nvSpPr>
      <xdr:spPr bwMode="auto">
        <a:xfrm>
          <a:off x="4953000" y="699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125368</xdr:rowOff>
    </xdr:from>
    <xdr:ext cx="736600" cy="259045"/>
    <xdr:sp macro="" textlink="">
      <xdr:nvSpPr>
        <xdr:cNvPr id="132" name="テキスト ボックス 131"/>
        <xdr:cNvSpPr txBox="1"/>
      </xdr:nvSpPr>
      <xdr:spPr>
        <a:xfrm>
          <a:off x="4622800" y="7078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283289</xdr:rowOff>
    </xdr:from>
    <xdr:to>
      <xdr:col>3</xdr:col>
      <xdr:colOff>955675</xdr:colOff>
      <xdr:row>36</xdr:row>
      <xdr:rowOff>41989</xdr:rowOff>
    </xdr:to>
    <xdr:sp macro="" textlink="">
      <xdr:nvSpPr>
        <xdr:cNvPr id="133" name="円/楕円 132"/>
        <xdr:cNvSpPr/>
      </xdr:nvSpPr>
      <xdr:spPr bwMode="auto">
        <a:xfrm>
          <a:off x="4254500" y="689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26766</xdr:rowOff>
    </xdr:from>
    <xdr:ext cx="762000" cy="259045"/>
    <xdr:sp macro="" textlink="">
      <xdr:nvSpPr>
        <xdr:cNvPr id="134" name="テキスト ボックス 133"/>
        <xdr:cNvSpPr txBox="1"/>
      </xdr:nvSpPr>
      <xdr:spPr>
        <a:xfrm>
          <a:off x="3924300" y="698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292601</xdr:rowOff>
    </xdr:from>
    <xdr:to>
      <xdr:col>3</xdr:col>
      <xdr:colOff>257175</xdr:colOff>
      <xdr:row>36</xdr:row>
      <xdr:rowOff>51301</xdr:rowOff>
    </xdr:to>
    <xdr:sp macro="" textlink="">
      <xdr:nvSpPr>
        <xdr:cNvPr id="135" name="円/楕円 134"/>
        <xdr:cNvSpPr/>
      </xdr:nvSpPr>
      <xdr:spPr bwMode="auto">
        <a:xfrm>
          <a:off x="3556000" y="690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36078</xdr:rowOff>
    </xdr:from>
    <xdr:ext cx="762000" cy="259045"/>
    <xdr:sp macro="" textlink="">
      <xdr:nvSpPr>
        <xdr:cNvPr id="136" name="テキスト ボックス 135"/>
        <xdr:cNvSpPr txBox="1"/>
      </xdr:nvSpPr>
      <xdr:spPr>
        <a:xfrm>
          <a:off x="3225800" y="698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29,101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219220</xdr:rowOff>
    </xdr:from>
    <xdr:to>
      <xdr:col>2</xdr:col>
      <xdr:colOff>692150</xdr:colOff>
      <xdr:row>35</xdr:row>
      <xdr:rowOff>320820</xdr:rowOff>
    </xdr:to>
    <xdr:sp macro="" textlink="">
      <xdr:nvSpPr>
        <xdr:cNvPr id="137" name="円/楕円 136"/>
        <xdr:cNvSpPr/>
      </xdr:nvSpPr>
      <xdr:spPr bwMode="auto">
        <a:xfrm>
          <a:off x="2857500" y="682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305597</xdr:rowOff>
    </xdr:from>
    <xdr:ext cx="762000" cy="259045"/>
    <xdr:sp macro="" textlink="">
      <xdr:nvSpPr>
        <xdr:cNvPr id="138" name="テキスト ボックス 137"/>
        <xdr:cNvSpPr txBox="1"/>
      </xdr:nvSpPr>
      <xdr:spPr>
        <a:xfrm>
          <a:off x="2527300" y="691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3,258
3,257
28,335.00
5,236,645
5,070,024
150,337
2,734,598
2,876,568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67475</xdr:rowOff>
    </xdr:from>
    <xdr:to>
      <xdr:col>6</xdr:col>
      <xdr:colOff>511175</xdr:colOff>
      <xdr:row>37</xdr:row>
      <xdr:rowOff>86926</xdr:rowOff>
    </xdr:to>
    <xdr:cxnSp macro="">
      <xdr:nvCxnSpPr>
        <xdr:cNvPr id="63" name="直線コネクタ 62"/>
        <xdr:cNvCxnSpPr/>
      </xdr:nvCxnSpPr>
      <xdr:spPr>
        <a:xfrm flipV="1">
          <a:off x="3797300" y="6411125"/>
          <a:ext cx="838200" cy="1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86926</xdr:rowOff>
    </xdr:from>
    <xdr:to>
      <xdr:col>5</xdr:col>
      <xdr:colOff>358775</xdr:colOff>
      <xdr:row>37</xdr:row>
      <xdr:rowOff>153269</xdr:rowOff>
    </xdr:to>
    <xdr:cxnSp macro="">
      <xdr:nvCxnSpPr>
        <xdr:cNvPr id="66" name="直線コネクタ 65"/>
        <xdr:cNvCxnSpPr/>
      </xdr:nvCxnSpPr>
      <xdr:spPr>
        <a:xfrm flipV="1">
          <a:off x="2908300" y="6430576"/>
          <a:ext cx="889000" cy="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149559</xdr:rowOff>
    </xdr:from>
    <xdr:to>
      <xdr:col>4</xdr:col>
      <xdr:colOff>155575</xdr:colOff>
      <xdr:row>37</xdr:row>
      <xdr:rowOff>153269</xdr:rowOff>
    </xdr:to>
    <xdr:cxnSp macro="">
      <xdr:nvCxnSpPr>
        <xdr:cNvPr id="69" name="直線コネクタ 68"/>
        <xdr:cNvCxnSpPr/>
      </xdr:nvCxnSpPr>
      <xdr:spPr>
        <a:xfrm>
          <a:off x="2019300" y="6493209"/>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149559</xdr:rowOff>
    </xdr:from>
    <xdr:to>
      <xdr:col>2</xdr:col>
      <xdr:colOff>638175</xdr:colOff>
      <xdr:row>37</xdr:row>
      <xdr:rowOff>167925</xdr:rowOff>
    </xdr:to>
    <xdr:cxnSp macro="">
      <xdr:nvCxnSpPr>
        <xdr:cNvPr id="72" name="直線コネクタ 71"/>
        <xdr:cNvCxnSpPr/>
      </xdr:nvCxnSpPr>
      <xdr:spPr>
        <a:xfrm flipV="1">
          <a:off x="1130300" y="6493209"/>
          <a:ext cx="88900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16675</xdr:rowOff>
    </xdr:from>
    <xdr:to>
      <xdr:col>6</xdr:col>
      <xdr:colOff>561975</xdr:colOff>
      <xdr:row>37</xdr:row>
      <xdr:rowOff>118275</xdr:rowOff>
    </xdr:to>
    <xdr:sp macro="" textlink="">
      <xdr:nvSpPr>
        <xdr:cNvPr id="82" name="円/楕円 81"/>
        <xdr:cNvSpPr/>
      </xdr:nvSpPr>
      <xdr:spPr>
        <a:xfrm>
          <a:off x="4584700" y="63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39552</xdr:rowOff>
    </xdr:from>
    <xdr:ext cx="599010" cy="259045"/>
    <xdr:sp macro="" textlink="">
      <xdr:nvSpPr>
        <xdr:cNvPr id="83" name="人件費該当値テキスト"/>
        <xdr:cNvSpPr txBox="1"/>
      </xdr:nvSpPr>
      <xdr:spPr>
        <a:xfrm>
          <a:off x="4686300" y="621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214,616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36126</xdr:rowOff>
    </xdr:from>
    <xdr:to>
      <xdr:col>5</xdr:col>
      <xdr:colOff>409575</xdr:colOff>
      <xdr:row>37</xdr:row>
      <xdr:rowOff>137726</xdr:rowOff>
    </xdr:to>
    <xdr:sp macro="" textlink="">
      <xdr:nvSpPr>
        <xdr:cNvPr id="84" name="円/楕円 83"/>
        <xdr:cNvSpPr/>
      </xdr:nvSpPr>
      <xdr:spPr>
        <a:xfrm>
          <a:off x="3746500" y="63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154253</xdr:rowOff>
    </xdr:from>
    <xdr:ext cx="599010" cy="259045"/>
    <xdr:sp macro="" textlink="">
      <xdr:nvSpPr>
        <xdr:cNvPr id="85" name="テキスト ボックス 84"/>
        <xdr:cNvSpPr txBox="1"/>
      </xdr:nvSpPr>
      <xdr:spPr>
        <a:xfrm>
          <a:off x="3497794" y="61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102469</xdr:rowOff>
    </xdr:from>
    <xdr:to>
      <xdr:col>4</xdr:col>
      <xdr:colOff>206375</xdr:colOff>
      <xdr:row>38</xdr:row>
      <xdr:rowOff>32619</xdr:rowOff>
    </xdr:to>
    <xdr:sp macro="" textlink="">
      <xdr:nvSpPr>
        <xdr:cNvPr id="86" name="円/楕円 85"/>
        <xdr:cNvSpPr/>
      </xdr:nvSpPr>
      <xdr:spPr>
        <a:xfrm>
          <a:off x="2857500" y="64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49146</xdr:rowOff>
    </xdr:from>
    <xdr:ext cx="599010" cy="259045"/>
    <xdr:sp macro="" textlink="">
      <xdr:nvSpPr>
        <xdr:cNvPr id="87" name="テキスト ボックス 86"/>
        <xdr:cNvSpPr txBox="1"/>
      </xdr:nvSpPr>
      <xdr:spPr>
        <a:xfrm>
          <a:off x="2608794" y="62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188,345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98759</xdr:rowOff>
    </xdr:from>
    <xdr:to>
      <xdr:col>3</xdr:col>
      <xdr:colOff>3175</xdr:colOff>
      <xdr:row>38</xdr:row>
      <xdr:rowOff>28909</xdr:rowOff>
    </xdr:to>
    <xdr:sp macro="" textlink="">
      <xdr:nvSpPr>
        <xdr:cNvPr id="88" name="円/楕円 87"/>
        <xdr:cNvSpPr/>
      </xdr:nvSpPr>
      <xdr:spPr>
        <a:xfrm>
          <a:off x="1968500" y="64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45436</xdr:rowOff>
    </xdr:from>
    <xdr:ext cx="599010" cy="259045"/>
    <xdr:sp macro="" textlink="">
      <xdr:nvSpPr>
        <xdr:cNvPr id="89" name="テキスト ボックス 88"/>
        <xdr:cNvSpPr txBox="1"/>
      </xdr:nvSpPr>
      <xdr:spPr>
        <a:xfrm>
          <a:off x="1719794" y="621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189,481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117125</xdr:rowOff>
    </xdr:from>
    <xdr:to>
      <xdr:col>1</xdr:col>
      <xdr:colOff>485775</xdr:colOff>
      <xdr:row>38</xdr:row>
      <xdr:rowOff>47275</xdr:rowOff>
    </xdr:to>
    <xdr:sp macro="" textlink="">
      <xdr:nvSpPr>
        <xdr:cNvPr id="90" name="円/楕円 89"/>
        <xdr:cNvSpPr/>
      </xdr:nvSpPr>
      <xdr:spPr>
        <a:xfrm>
          <a:off x="1079500" y="6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63802</xdr:rowOff>
    </xdr:from>
    <xdr:ext cx="599010" cy="259045"/>
    <xdr:sp macro="" textlink="">
      <xdr:nvSpPr>
        <xdr:cNvPr id="91" name="テキスト ボックス 90"/>
        <xdr:cNvSpPr txBox="1"/>
      </xdr:nvSpPr>
      <xdr:spPr>
        <a:xfrm>
          <a:off x="830794" y="623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42710</xdr:rowOff>
    </xdr:from>
    <xdr:to>
      <xdr:col>6</xdr:col>
      <xdr:colOff>511175</xdr:colOff>
      <xdr:row>57</xdr:row>
      <xdr:rowOff>85730</xdr:rowOff>
    </xdr:to>
    <xdr:cxnSp macro="">
      <xdr:nvCxnSpPr>
        <xdr:cNvPr id="122" name="直線コネクタ 121"/>
        <xdr:cNvCxnSpPr/>
      </xdr:nvCxnSpPr>
      <xdr:spPr>
        <a:xfrm flipV="1">
          <a:off x="3797300" y="9815360"/>
          <a:ext cx="838200" cy="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85730</xdr:rowOff>
    </xdr:from>
    <xdr:to>
      <xdr:col>5</xdr:col>
      <xdr:colOff>358775</xdr:colOff>
      <xdr:row>57</xdr:row>
      <xdr:rowOff>115019</xdr:rowOff>
    </xdr:to>
    <xdr:cxnSp macro="">
      <xdr:nvCxnSpPr>
        <xdr:cNvPr id="125" name="直線コネクタ 124"/>
        <xdr:cNvCxnSpPr/>
      </xdr:nvCxnSpPr>
      <xdr:spPr>
        <a:xfrm flipV="1">
          <a:off x="2908300" y="9858380"/>
          <a:ext cx="889000" cy="2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115019</xdr:rowOff>
    </xdr:from>
    <xdr:to>
      <xdr:col>4</xdr:col>
      <xdr:colOff>155575</xdr:colOff>
      <xdr:row>57</xdr:row>
      <xdr:rowOff>137199</xdr:rowOff>
    </xdr:to>
    <xdr:cxnSp macro="">
      <xdr:nvCxnSpPr>
        <xdr:cNvPr id="128" name="直線コネクタ 127"/>
        <xdr:cNvCxnSpPr/>
      </xdr:nvCxnSpPr>
      <xdr:spPr>
        <a:xfrm flipV="1">
          <a:off x="2019300" y="9887669"/>
          <a:ext cx="889000" cy="2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137199</xdr:rowOff>
    </xdr:from>
    <xdr:to>
      <xdr:col>2</xdr:col>
      <xdr:colOff>638175</xdr:colOff>
      <xdr:row>57</xdr:row>
      <xdr:rowOff>145986</xdr:rowOff>
    </xdr:to>
    <xdr:cxnSp macro="">
      <xdr:nvCxnSpPr>
        <xdr:cNvPr id="131" name="直線コネクタ 130"/>
        <xdr:cNvCxnSpPr/>
      </xdr:nvCxnSpPr>
      <xdr:spPr>
        <a:xfrm flipV="1">
          <a:off x="1130300" y="9909849"/>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163360</xdr:rowOff>
    </xdr:from>
    <xdr:to>
      <xdr:col>6</xdr:col>
      <xdr:colOff>561975</xdr:colOff>
      <xdr:row>57</xdr:row>
      <xdr:rowOff>93510</xdr:rowOff>
    </xdr:to>
    <xdr:sp macro="" textlink="">
      <xdr:nvSpPr>
        <xdr:cNvPr id="141" name="円/楕円 140"/>
        <xdr:cNvSpPr/>
      </xdr:nvSpPr>
      <xdr:spPr>
        <a:xfrm>
          <a:off x="4584700" y="97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14787</xdr:rowOff>
    </xdr:from>
    <xdr:ext cx="599010" cy="259045"/>
    <xdr:sp macro="" textlink="">
      <xdr:nvSpPr>
        <xdr:cNvPr id="142" name="物件費該当値テキスト"/>
        <xdr:cNvSpPr txBox="1"/>
      </xdr:nvSpPr>
      <xdr:spPr>
        <a:xfrm>
          <a:off x="4686300" y="961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34930</xdr:rowOff>
    </xdr:from>
    <xdr:to>
      <xdr:col>5</xdr:col>
      <xdr:colOff>409575</xdr:colOff>
      <xdr:row>57</xdr:row>
      <xdr:rowOff>136530</xdr:rowOff>
    </xdr:to>
    <xdr:sp macro="" textlink="">
      <xdr:nvSpPr>
        <xdr:cNvPr id="143" name="円/楕円 142"/>
        <xdr:cNvSpPr/>
      </xdr:nvSpPr>
      <xdr:spPr>
        <a:xfrm>
          <a:off x="3746500" y="98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153057</xdr:rowOff>
    </xdr:from>
    <xdr:ext cx="599010" cy="259045"/>
    <xdr:sp macro="" textlink="">
      <xdr:nvSpPr>
        <xdr:cNvPr id="144" name="テキスト ボックス 143"/>
        <xdr:cNvSpPr txBox="1"/>
      </xdr:nvSpPr>
      <xdr:spPr>
        <a:xfrm>
          <a:off x="3497794" y="958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64219</xdr:rowOff>
    </xdr:from>
    <xdr:to>
      <xdr:col>4</xdr:col>
      <xdr:colOff>206375</xdr:colOff>
      <xdr:row>57</xdr:row>
      <xdr:rowOff>165819</xdr:rowOff>
    </xdr:to>
    <xdr:sp macro="" textlink="">
      <xdr:nvSpPr>
        <xdr:cNvPr id="145" name="円/楕円 144"/>
        <xdr:cNvSpPr/>
      </xdr:nvSpPr>
      <xdr:spPr>
        <a:xfrm>
          <a:off x="2857500" y="98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10896</xdr:rowOff>
    </xdr:from>
    <xdr:ext cx="599010" cy="259045"/>
    <xdr:sp macro="" textlink="">
      <xdr:nvSpPr>
        <xdr:cNvPr id="146" name="テキスト ボックス 145"/>
        <xdr:cNvSpPr txBox="1"/>
      </xdr:nvSpPr>
      <xdr:spPr>
        <a:xfrm>
          <a:off x="2608794" y="961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86399</xdr:rowOff>
    </xdr:from>
    <xdr:to>
      <xdr:col>3</xdr:col>
      <xdr:colOff>3175</xdr:colOff>
      <xdr:row>58</xdr:row>
      <xdr:rowOff>16549</xdr:rowOff>
    </xdr:to>
    <xdr:sp macro="" textlink="">
      <xdr:nvSpPr>
        <xdr:cNvPr id="147" name="円/楕円 146"/>
        <xdr:cNvSpPr/>
      </xdr:nvSpPr>
      <xdr:spPr>
        <a:xfrm>
          <a:off x="1968500" y="98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33076</xdr:rowOff>
    </xdr:from>
    <xdr:ext cx="599010" cy="259045"/>
    <xdr:sp macro="" textlink="">
      <xdr:nvSpPr>
        <xdr:cNvPr id="148" name="テキスト ボックス 147"/>
        <xdr:cNvSpPr txBox="1"/>
      </xdr:nvSpPr>
      <xdr:spPr>
        <a:xfrm>
          <a:off x="1719794" y="963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95186</xdr:rowOff>
    </xdr:from>
    <xdr:to>
      <xdr:col>1</xdr:col>
      <xdr:colOff>485775</xdr:colOff>
      <xdr:row>58</xdr:row>
      <xdr:rowOff>25336</xdr:rowOff>
    </xdr:to>
    <xdr:sp macro="" textlink="">
      <xdr:nvSpPr>
        <xdr:cNvPr id="149" name="円/楕円 148"/>
        <xdr:cNvSpPr/>
      </xdr:nvSpPr>
      <xdr:spPr>
        <a:xfrm>
          <a:off x="1079500" y="98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41863</xdr:rowOff>
    </xdr:from>
    <xdr:ext cx="599010" cy="259045"/>
    <xdr:sp macro="" textlink="">
      <xdr:nvSpPr>
        <xdr:cNvPr id="150" name="テキスト ボックス 149"/>
        <xdr:cNvSpPr txBox="1"/>
      </xdr:nvSpPr>
      <xdr:spPr>
        <a:xfrm>
          <a:off x="830794" y="964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126848</xdr:rowOff>
    </xdr:from>
    <xdr:to>
      <xdr:col>6</xdr:col>
      <xdr:colOff>511175</xdr:colOff>
      <xdr:row>76</xdr:row>
      <xdr:rowOff>159741</xdr:rowOff>
    </xdr:to>
    <xdr:cxnSp macro="">
      <xdr:nvCxnSpPr>
        <xdr:cNvPr id="179" name="直線コネクタ 178"/>
        <xdr:cNvCxnSpPr/>
      </xdr:nvCxnSpPr>
      <xdr:spPr>
        <a:xfrm flipV="1">
          <a:off x="3797300" y="13157048"/>
          <a:ext cx="8382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127622</xdr:rowOff>
    </xdr:from>
    <xdr:to>
      <xdr:col>5</xdr:col>
      <xdr:colOff>358775</xdr:colOff>
      <xdr:row>76</xdr:row>
      <xdr:rowOff>159741</xdr:rowOff>
    </xdr:to>
    <xdr:cxnSp macro="">
      <xdr:nvCxnSpPr>
        <xdr:cNvPr id="182" name="直線コネクタ 181"/>
        <xdr:cNvCxnSpPr/>
      </xdr:nvCxnSpPr>
      <xdr:spPr>
        <a:xfrm>
          <a:off x="2908300" y="1315782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112382</xdr:rowOff>
    </xdr:from>
    <xdr:to>
      <xdr:col>4</xdr:col>
      <xdr:colOff>155575</xdr:colOff>
      <xdr:row>76</xdr:row>
      <xdr:rowOff>127622</xdr:rowOff>
    </xdr:to>
    <xdr:cxnSp macro="">
      <xdr:nvCxnSpPr>
        <xdr:cNvPr id="185" name="直線コネクタ 184"/>
        <xdr:cNvCxnSpPr/>
      </xdr:nvCxnSpPr>
      <xdr:spPr>
        <a:xfrm>
          <a:off x="2019300" y="1314258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112382</xdr:rowOff>
    </xdr:from>
    <xdr:to>
      <xdr:col>2</xdr:col>
      <xdr:colOff>638175</xdr:colOff>
      <xdr:row>76</xdr:row>
      <xdr:rowOff>167526</xdr:rowOff>
    </xdr:to>
    <xdr:cxnSp macro="">
      <xdr:nvCxnSpPr>
        <xdr:cNvPr id="188" name="直線コネクタ 187"/>
        <xdr:cNvCxnSpPr/>
      </xdr:nvCxnSpPr>
      <xdr:spPr>
        <a:xfrm flipV="1">
          <a:off x="1130300" y="13142582"/>
          <a:ext cx="889000" cy="5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76048</xdr:rowOff>
    </xdr:from>
    <xdr:to>
      <xdr:col>6</xdr:col>
      <xdr:colOff>561975</xdr:colOff>
      <xdr:row>77</xdr:row>
      <xdr:rowOff>6198</xdr:rowOff>
    </xdr:to>
    <xdr:sp macro="" textlink="">
      <xdr:nvSpPr>
        <xdr:cNvPr id="198" name="円/楕円 197"/>
        <xdr:cNvSpPr/>
      </xdr:nvSpPr>
      <xdr:spPr>
        <a:xfrm>
          <a:off x="4584700" y="131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98924</xdr:rowOff>
    </xdr:from>
    <xdr:ext cx="534377" cy="259045"/>
    <xdr:sp macro="" textlink="">
      <xdr:nvSpPr>
        <xdr:cNvPr id="199" name="維持補修費該当値テキスト"/>
        <xdr:cNvSpPr txBox="1"/>
      </xdr:nvSpPr>
      <xdr:spPr>
        <a:xfrm>
          <a:off x="4686300" y="129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34,012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108941</xdr:rowOff>
    </xdr:from>
    <xdr:to>
      <xdr:col>5</xdr:col>
      <xdr:colOff>409575</xdr:colOff>
      <xdr:row>77</xdr:row>
      <xdr:rowOff>39091</xdr:rowOff>
    </xdr:to>
    <xdr:sp macro="" textlink="">
      <xdr:nvSpPr>
        <xdr:cNvPr id="200" name="円/楕円 199"/>
        <xdr:cNvSpPr/>
      </xdr:nvSpPr>
      <xdr:spPr>
        <a:xfrm>
          <a:off x="3746500" y="131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55618</xdr:rowOff>
    </xdr:from>
    <xdr:ext cx="534377" cy="259045"/>
    <xdr:sp macro="" textlink="">
      <xdr:nvSpPr>
        <xdr:cNvPr id="201" name="テキスト ボックス 200"/>
        <xdr:cNvSpPr txBox="1"/>
      </xdr:nvSpPr>
      <xdr:spPr>
        <a:xfrm>
          <a:off x="3530111" y="129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76822</xdr:rowOff>
    </xdr:from>
    <xdr:to>
      <xdr:col>4</xdr:col>
      <xdr:colOff>206375</xdr:colOff>
      <xdr:row>77</xdr:row>
      <xdr:rowOff>6972</xdr:rowOff>
    </xdr:to>
    <xdr:sp macro="" textlink="">
      <xdr:nvSpPr>
        <xdr:cNvPr id="202" name="円/楕円 201"/>
        <xdr:cNvSpPr/>
      </xdr:nvSpPr>
      <xdr:spPr>
        <a:xfrm>
          <a:off x="2857500" y="131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23499</xdr:rowOff>
    </xdr:from>
    <xdr:ext cx="534377" cy="259045"/>
    <xdr:sp macro="" textlink="">
      <xdr:nvSpPr>
        <xdr:cNvPr id="203" name="テキスト ボックス 202"/>
        <xdr:cNvSpPr txBox="1"/>
      </xdr:nvSpPr>
      <xdr:spPr>
        <a:xfrm>
          <a:off x="2641111" y="128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61582</xdr:rowOff>
    </xdr:from>
    <xdr:to>
      <xdr:col>3</xdr:col>
      <xdr:colOff>3175</xdr:colOff>
      <xdr:row>76</xdr:row>
      <xdr:rowOff>163182</xdr:rowOff>
    </xdr:to>
    <xdr:sp macro="" textlink="">
      <xdr:nvSpPr>
        <xdr:cNvPr id="204" name="円/楕円 203"/>
        <xdr:cNvSpPr/>
      </xdr:nvSpPr>
      <xdr:spPr>
        <a:xfrm>
          <a:off x="1968500" y="130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8259</xdr:rowOff>
    </xdr:from>
    <xdr:ext cx="534377" cy="259045"/>
    <xdr:sp macro="" textlink="">
      <xdr:nvSpPr>
        <xdr:cNvPr id="205" name="テキスト ボックス 204"/>
        <xdr:cNvSpPr txBox="1"/>
      </xdr:nvSpPr>
      <xdr:spPr>
        <a:xfrm>
          <a:off x="1752111" y="128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116726</xdr:rowOff>
    </xdr:from>
    <xdr:to>
      <xdr:col>1</xdr:col>
      <xdr:colOff>485775</xdr:colOff>
      <xdr:row>77</xdr:row>
      <xdr:rowOff>46876</xdr:rowOff>
    </xdr:to>
    <xdr:sp macro="" textlink="">
      <xdr:nvSpPr>
        <xdr:cNvPr id="206" name="円/楕円 205"/>
        <xdr:cNvSpPr/>
      </xdr:nvSpPr>
      <xdr:spPr>
        <a:xfrm>
          <a:off x="1079500" y="131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63402</xdr:rowOff>
    </xdr:from>
    <xdr:ext cx="534377" cy="259045"/>
    <xdr:sp macro="" textlink="">
      <xdr:nvSpPr>
        <xdr:cNvPr id="207" name="テキスト ボックス 206"/>
        <xdr:cNvSpPr txBox="1"/>
      </xdr:nvSpPr>
      <xdr:spPr>
        <a:xfrm>
          <a:off x="863111" y="129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39115</xdr:rowOff>
    </xdr:from>
    <xdr:to>
      <xdr:col>6</xdr:col>
      <xdr:colOff>511175</xdr:colOff>
      <xdr:row>93</xdr:row>
      <xdr:rowOff>44996</xdr:rowOff>
    </xdr:to>
    <xdr:cxnSp macro="">
      <xdr:nvCxnSpPr>
        <xdr:cNvPr id="237" name="直線コネクタ 236"/>
        <xdr:cNvCxnSpPr/>
      </xdr:nvCxnSpPr>
      <xdr:spPr>
        <a:xfrm flipV="1">
          <a:off x="3797300" y="15983965"/>
          <a:ext cx="8382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44996</xdr:rowOff>
    </xdr:from>
    <xdr:to>
      <xdr:col>5</xdr:col>
      <xdr:colOff>358775</xdr:colOff>
      <xdr:row>93</xdr:row>
      <xdr:rowOff>79490</xdr:rowOff>
    </xdr:to>
    <xdr:cxnSp macro="">
      <xdr:nvCxnSpPr>
        <xdr:cNvPr id="240" name="直線コネクタ 239"/>
        <xdr:cNvCxnSpPr/>
      </xdr:nvCxnSpPr>
      <xdr:spPr>
        <a:xfrm flipV="1">
          <a:off x="2908300" y="15989846"/>
          <a:ext cx="889000" cy="3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79490</xdr:rowOff>
    </xdr:from>
    <xdr:to>
      <xdr:col>4</xdr:col>
      <xdr:colOff>155575</xdr:colOff>
      <xdr:row>94</xdr:row>
      <xdr:rowOff>15787</xdr:rowOff>
    </xdr:to>
    <xdr:cxnSp macro="">
      <xdr:nvCxnSpPr>
        <xdr:cNvPr id="243" name="直線コネクタ 242"/>
        <xdr:cNvCxnSpPr/>
      </xdr:nvCxnSpPr>
      <xdr:spPr>
        <a:xfrm flipV="1">
          <a:off x="2019300" y="16024340"/>
          <a:ext cx="8890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15787</xdr:rowOff>
    </xdr:from>
    <xdr:to>
      <xdr:col>2</xdr:col>
      <xdr:colOff>638175</xdr:colOff>
      <xdr:row>94</xdr:row>
      <xdr:rowOff>55995</xdr:rowOff>
    </xdr:to>
    <xdr:cxnSp macro="">
      <xdr:nvCxnSpPr>
        <xdr:cNvPr id="246" name="直線コネクタ 245"/>
        <xdr:cNvCxnSpPr/>
      </xdr:nvCxnSpPr>
      <xdr:spPr>
        <a:xfrm flipV="1">
          <a:off x="1130300" y="16132087"/>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159765</xdr:rowOff>
    </xdr:from>
    <xdr:to>
      <xdr:col>6</xdr:col>
      <xdr:colOff>561975</xdr:colOff>
      <xdr:row>93</xdr:row>
      <xdr:rowOff>89915</xdr:rowOff>
    </xdr:to>
    <xdr:sp macro="" textlink="">
      <xdr:nvSpPr>
        <xdr:cNvPr id="256" name="円/楕円 255"/>
        <xdr:cNvSpPr/>
      </xdr:nvSpPr>
      <xdr:spPr>
        <a:xfrm>
          <a:off x="4584700" y="159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11192</xdr:rowOff>
    </xdr:from>
    <xdr:ext cx="599010" cy="259045"/>
    <xdr:sp macro="" textlink="">
      <xdr:nvSpPr>
        <xdr:cNvPr id="257" name="扶助費該当値テキスト"/>
        <xdr:cNvSpPr txBox="1"/>
      </xdr:nvSpPr>
      <xdr:spPr>
        <a:xfrm>
          <a:off x="4686300" y="1578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111,420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165646</xdr:rowOff>
    </xdr:from>
    <xdr:to>
      <xdr:col>5</xdr:col>
      <xdr:colOff>409575</xdr:colOff>
      <xdr:row>93</xdr:row>
      <xdr:rowOff>95796</xdr:rowOff>
    </xdr:to>
    <xdr:sp macro="" textlink="">
      <xdr:nvSpPr>
        <xdr:cNvPr id="258" name="円/楕円 257"/>
        <xdr:cNvSpPr/>
      </xdr:nvSpPr>
      <xdr:spPr>
        <a:xfrm>
          <a:off x="3746500" y="159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112323</xdr:rowOff>
    </xdr:from>
    <xdr:ext cx="599010" cy="259045"/>
    <xdr:sp macro="" textlink="">
      <xdr:nvSpPr>
        <xdr:cNvPr id="259" name="テキスト ボックス 258"/>
        <xdr:cNvSpPr txBox="1"/>
      </xdr:nvSpPr>
      <xdr:spPr>
        <a:xfrm>
          <a:off x="3497794" y="1571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110,957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28690</xdr:rowOff>
    </xdr:from>
    <xdr:to>
      <xdr:col>4</xdr:col>
      <xdr:colOff>206375</xdr:colOff>
      <xdr:row>93</xdr:row>
      <xdr:rowOff>130290</xdr:rowOff>
    </xdr:to>
    <xdr:sp macro="" textlink="">
      <xdr:nvSpPr>
        <xdr:cNvPr id="260" name="円/楕円 259"/>
        <xdr:cNvSpPr/>
      </xdr:nvSpPr>
      <xdr:spPr>
        <a:xfrm>
          <a:off x="2857500" y="159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146817</xdr:rowOff>
    </xdr:from>
    <xdr:ext cx="599010" cy="259045"/>
    <xdr:sp macro="" textlink="">
      <xdr:nvSpPr>
        <xdr:cNvPr id="261" name="テキスト ボックス 260"/>
        <xdr:cNvSpPr txBox="1"/>
      </xdr:nvSpPr>
      <xdr:spPr>
        <a:xfrm>
          <a:off x="2608794" y="1574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108,241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136437</xdr:rowOff>
    </xdr:from>
    <xdr:to>
      <xdr:col>3</xdr:col>
      <xdr:colOff>3175</xdr:colOff>
      <xdr:row>94</xdr:row>
      <xdr:rowOff>66587</xdr:rowOff>
    </xdr:to>
    <xdr:sp macro="" textlink="">
      <xdr:nvSpPr>
        <xdr:cNvPr id="262" name="円/楕円 261"/>
        <xdr:cNvSpPr/>
      </xdr:nvSpPr>
      <xdr:spPr>
        <a:xfrm>
          <a:off x="1968500" y="1608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83114</xdr:rowOff>
    </xdr:from>
    <xdr:ext cx="534377" cy="259045"/>
    <xdr:sp macro="" textlink="">
      <xdr:nvSpPr>
        <xdr:cNvPr id="263" name="テキスト ボックス 262"/>
        <xdr:cNvSpPr txBox="1"/>
      </xdr:nvSpPr>
      <xdr:spPr>
        <a:xfrm>
          <a:off x="1752111" y="1585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5195</xdr:rowOff>
    </xdr:from>
    <xdr:to>
      <xdr:col>1</xdr:col>
      <xdr:colOff>485775</xdr:colOff>
      <xdr:row>94</xdr:row>
      <xdr:rowOff>106795</xdr:rowOff>
    </xdr:to>
    <xdr:sp macro="" textlink="">
      <xdr:nvSpPr>
        <xdr:cNvPr id="264" name="円/楕円 263"/>
        <xdr:cNvSpPr/>
      </xdr:nvSpPr>
      <xdr:spPr>
        <a:xfrm>
          <a:off x="1079500" y="161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123322</xdr:rowOff>
    </xdr:from>
    <xdr:ext cx="534377" cy="259045"/>
    <xdr:sp macro="" textlink="">
      <xdr:nvSpPr>
        <xdr:cNvPr id="265" name="テキスト ボックス 264"/>
        <xdr:cNvSpPr txBox="1"/>
      </xdr:nvSpPr>
      <xdr:spPr>
        <a:xfrm>
          <a:off x="863111" y="1589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101032</xdr:rowOff>
    </xdr:from>
    <xdr:to>
      <xdr:col>15</xdr:col>
      <xdr:colOff>180975</xdr:colOff>
      <xdr:row>36</xdr:row>
      <xdr:rowOff>28402</xdr:rowOff>
    </xdr:to>
    <xdr:cxnSp macro="">
      <xdr:nvCxnSpPr>
        <xdr:cNvPr id="294" name="直線コネクタ 293"/>
        <xdr:cNvCxnSpPr/>
      </xdr:nvCxnSpPr>
      <xdr:spPr>
        <a:xfrm>
          <a:off x="9639300" y="6101782"/>
          <a:ext cx="838200" cy="9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101032</xdr:rowOff>
    </xdr:from>
    <xdr:to>
      <xdr:col>14</xdr:col>
      <xdr:colOff>28575</xdr:colOff>
      <xdr:row>36</xdr:row>
      <xdr:rowOff>48378</xdr:rowOff>
    </xdr:to>
    <xdr:cxnSp macro="">
      <xdr:nvCxnSpPr>
        <xdr:cNvPr id="297" name="直線コネクタ 296"/>
        <xdr:cNvCxnSpPr/>
      </xdr:nvCxnSpPr>
      <xdr:spPr>
        <a:xfrm flipV="1">
          <a:off x="8750300" y="6101782"/>
          <a:ext cx="8890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48378</xdr:rowOff>
    </xdr:from>
    <xdr:to>
      <xdr:col>12</xdr:col>
      <xdr:colOff>511175</xdr:colOff>
      <xdr:row>36</xdr:row>
      <xdr:rowOff>102503</xdr:rowOff>
    </xdr:to>
    <xdr:cxnSp macro="">
      <xdr:nvCxnSpPr>
        <xdr:cNvPr id="300" name="直線コネクタ 299"/>
        <xdr:cNvCxnSpPr/>
      </xdr:nvCxnSpPr>
      <xdr:spPr>
        <a:xfrm flipV="1">
          <a:off x="7861300" y="6220578"/>
          <a:ext cx="889000" cy="5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102503</xdr:rowOff>
    </xdr:from>
    <xdr:to>
      <xdr:col>11</xdr:col>
      <xdr:colOff>307975</xdr:colOff>
      <xdr:row>36</xdr:row>
      <xdr:rowOff>136441</xdr:rowOff>
    </xdr:to>
    <xdr:cxnSp macro="">
      <xdr:nvCxnSpPr>
        <xdr:cNvPr id="303" name="直線コネクタ 302"/>
        <xdr:cNvCxnSpPr/>
      </xdr:nvCxnSpPr>
      <xdr:spPr>
        <a:xfrm flipV="1">
          <a:off x="6972300" y="6274703"/>
          <a:ext cx="889000" cy="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149052</xdr:rowOff>
    </xdr:from>
    <xdr:to>
      <xdr:col>15</xdr:col>
      <xdr:colOff>231775</xdr:colOff>
      <xdr:row>36</xdr:row>
      <xdr:rowOff>79202</xdr:rowOff>
    </xdr:to>
    <xdr:sp macro="" textlink="">
      <xdr:nvSpPr>
        <xdr:cNvPr id="313" name="円/楕円 312"/>
        <xdr:cNvSpPr/>
      </xdr:nvSpPr>
      <xdr:spPr>
        <a:xfrm>
          <a:off x="10426700" y="61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479</xdr:rowOff>
    </xdr:from>
    <xdr:ext cx="599010" cy="259045"/>
    <xdr:sp macro="" textlink="">
      <xdr:nvSpPr>
        <xdr:cNvPr id="314" name="補助費等該当値テキスト"/>
        <xdr:cNvSpPr txBox="1"/>
      </xdr:nvSpPr>
      <xdr:spPr>
        <a:xfrm>
          <a:off x="10528300" y="600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278,424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50232</xdr:rowOff>
    </xdr:from>
    <xdr:to>
      <xdr:col>14</xdr:col>
      <xdr:colOff>79375</xdr:colOff>
      <xdr:row>35</xdr:row>
      <xdr:rowOff>151832</xdr:rowOff>
    </xdr:to>
    <xdr:sp macro="" textlink="">
      <xdr:nvSpPr>
        <xdr:cNvPr id="315" name="円/楕円 314"/>
        <xdr:cNvSpPr/>
      </xdr:nvSpPr>
      <xdr:spPr>
        <a:xfrm>
          <a:off x="9588500" y="60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168359</xdr:rowOff>
    </xdr:from>
    <xdr:ext cx="599010" cy="259045"/>
    <xdr:sp macro="" textlink="">
      <xdr:nvSpPr>
        <xdr:cNvPr id="316" name="テキスト ボックス 315"/>
        <xdr:cNvSpPr txBox="1"/>
      </xdr:nvSpPr>
      <xdr:spPr>
        <a:xfrm>
          <a:off x="9339794" y="582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330,298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169028</xdr:rowOff>
    </xdr:from>
    <xdr:to>
      <xdr:col>12</xdr:col>
      <xdr:colOff>561975</xdr:colOff>
      <xdr:row>36</xdr:row>
      <xdr:rowOff>99178</xdr:rowOff>
    </xdr:to>
    <xdr:sp macro="" textlink="">
      <xdr:nvSpPr>
        <xdr:cNvPr id="317" name="円/楕円 316"/>
        <xdr:cNvSpPr/>
      </xdr:nvSpPr>
      <xdr:spPr>
        <a:xfrm>
          <a:off x="8699500" y="61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115705</xdr:rowOff>
    </xdr:from>
    <xdr:ext cx="599010" cy="259045"/>
    <xdr:sp macro="" textlink="">
      <xdr:nvSpPr>
        <xdr:cNvPr id="318" name="テキスト ボックス 317"/>
        <xdr:cNvSpPr txBox="1"/>
      </xdr:nvSpPr>
      <xdr:spPr>
        <a:xfrm>
          <a:off x="8450794" y="594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51703</xdr:rowOff>
    </xdr:from>
    <xdr:to>
      <xdr:col>11</xdr:col>
      <xdr:colOff>358775</xdr:colOff>
      <xdr:row>36</xdr:row>
      <xdr:rowOff>153303</xdr:rowOff>
    </xdr:to>
    <xdr:sp macro="" textlink="">
      <xdr:nvSpPr>
        <xdr:cNvPr id="319" name="円/楕円 318"/>
        <xdr:cNvSpPr/>
      </xdr:nvSpPr>
      <xdr:spPr>
        <a:xfrm>
          <a:off x="7810500" y="62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169830</xdr:rowOff>
    </xdr:from>
    <xdr:ext cx="599010" cy="259045"/>
    <xdr:sp macro="" textlink="">
      <xdr:nvSpPr>
        <xdr:cNvPr id="320" name="テキスト ボックス 319"/>
        <xdr:cNvSpPr txBox="1"/>
      </xdr:nvSpPr>
      <xdr:spPr>
        <a:xfrm>
          <a:off x="7561794" y="599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85641</xdr:rowOff>
    </xdr:from>
    <xdr:to>
      <xdr:col>10</xdr:col>
      <xdr:colOff>155575</xdr:colOff>
      <xdr:row>37</xdr:row>
      <xdr:rowOff>15791</xdr:rowOff>
    </xdr:to>
    <xdr:sp macro="" textlink="">
      <xdr:nvSpPr>
        <xdr:cNvPr id="321" name="円/楕円 320"/>
        <xdr:cNvSpPr/>
      </xdr:nvSpPr>
      <xdr:spPr>
        <a:xfrm>
          <a:off x="6921500" y="62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32318</xdr:rowOff>
    </xdr:from>
    <xdr:ext cx="599010" cy="259045"/>
    <xdr:sp macro="" textlink="">
      <xdr:nvSpPr>
        <xdr:cNvPr id="322" name="テキスト ボックス 321"/>
        <xdr:cNvSpPr txBox="1"/>
      </xdr:nvSpPr>
      <xdr:spPr>
        <a:xfrm>
          <a:off x="6672794" y="603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36016</xdr:rowOff>
    </xdr:from>
    <xdr:to>
      <xdr:col>15</xdr:col>
      <xdr:colOff>180975</xdr:colOff>
      <xdr:row>58</xdr:row>
      <xdr:rowOff>127382</xdr:rowOff>
    </xdr:to>
    <xdr:cxnSp macro="">
      <xdr:nvCxnSpPr>
        <xdr:cNvPr id="351" name="直線コネクタ 350"/>
        <xdr:cNvCxnSpPr/>
      </xdr:nvCxnSpPr>
      <xdr:spPr>
        <a:xfrm flipV="1">
          <a:off x="9639300" y="9980116"/>
          <a:ext cx="838200" cy="9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49404</xdr:rowOff>
    </xdr:from>
    <xdr:to>
      <xdr:col>14</xdr:col>
      <xdr:colOff>28575</xdr:colOff>
      <xdr:row>58</xdr:row>
      <xdr:rowOff>127382</xdr:rowOff>
    </xdr:to>
    <xdr:cxnSp macro="">
      <xdr:nvCxnSpPr>
        <xdr:cNvPr id="354" name="直線コネクタ 353"/>
        <xdr:cNvCxnSpPr/>
      </xdr:nvCxnSpPr>
      <xdr:spPr>
        <a:xfrm>
          <a:off x="8750300" y="9822054"/>
          <a:ext cx="889000" cy="2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49404</xdr:rowOff>
    </xdr:from>
    <xdr:to>
      <xdr:col>12</xdr:col>
      <xdr:colOff>511175</xdr:colOff>
      <xdr:row>57</xdr:row>
      <xdr:rowOff>72949</xdr:rowOff>
    </xdr:to>
    <xdr:cxnSp macro="">
      <xdr:nvCxnSpPr>
        <xdr:cNvPr id="357" name="直線コネクタ 356"/>
        <xdr:cNvCxnSpPr/>
      </xdr:nvCxnSpPr>
      <xdr:spPr>
        <a:xfrm flipV="1">
          <a:off x="7861300" y="9822054"/>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72949</xdr:rowOff>
    </xdr:from>
    <xdr:to>
      <xdr:col>11</xdr:col>
      <xdr:colOff>307975</xdr:colOff>
      <xdr:row>58</xdr:row>
      <xdr:rowOff>106089</xdr:rowOff>
    </xdr:to>
    <xdr:cxnSp macro="">
      <xdr:nvCxnSpPr>
        <xdr:cNvPr id="360" name="直線コネクタ 359"/>
        <xdr:cNvCxnSpPr/>
      </xdr:nvCxnSpPr>
      <xdr:spPr>
        <a:xfrm flipV="1">
          <a:off x="6972300" y="9845599"/>
          <a:ext cx="889000" cy="20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156666</xdr:rowOff>
    </xdr:from>
    <xdr:to>
      <xdr:col>15</xdr:col>
      <xdr:colOff>231775</xdr:colOff>
      <xdr:row>58</xdr:row>
      <xdr:rowOff>86816</xdr:rowOff>
    </xdr:to>
    <xdr:sp macro="" textlink="">
      <xdr:nvSpPr>
        <xdr:cNvPr id="370" name="円/楕円 369"/>
        <xdr:cNvSpPr/>
      </xdr:nvSpPr>
      <xdr:spPr>
        <a:xfrm>
          <a:off x="10426700" y="992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135093</xdr:rowOff>
    </xdr:from>
    <xdr:ext cx="599010" cy="259045"/>
    <xdr:sp macro="" textlink="">
      <xdr:nvSpPr>
        <xdr:cNvPr id="371" name="普通建設事業費該当値テキスト"/>
        <xdr:cNvSpPr txBox="1"/>
      </xdr:nvSpPr>
      <xdr:spPr>
        <a:xfrm>
          <a:off x="10528300" y="990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236,068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76582</xdr:rowOff>
    </xdr:from>
    <xdr:to>
      <xdr:col>14</xdr:col>
      <xdr:colOff>79375</xdr:colOff>
      <xdr:row>59</xdr:row>
      <xdr:rowOff>6732</xdr:rowOff>
    </xdr:to>
    <xdr:sp macro="" textlink="">
      <xdr:nvSpPr>
        <xdr:cNvPr id="372" name="円/楕円 371"/>
        <xdr:cNvSpPr/>
      </xdr:nvSpPr>
      <xdr:spPr>
        <a:xfrm>
          <a:off x="9588500" y="100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169309</xdr:rowOff>
    </xdr:from>
    <xdr:ext cx="599010" cy="259045"/>
    <xdr:sp macro="" textlink="">
      <xdr:nvSpPr>
        <xdr:cNvPr id="373" name="テキスト ボックス 372"/>
        <xdr:cNvSpPr txBox="1"/>
      </xdr:nvSpPr>
      <xdr:spPr>
        <a:xfrm>
          <a:off x="9339794" y="1011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170054</xdr:rowOff>
    </xdr:from>
    <xdr:to>
      <xdr:col>12</xdr:col>
      <xdr:colOff>561975</xdr:colOff>
      <xdr:row>57</xdr:row>
      <xdr:rowOff>100204</xdr:rowOff>
    </xdr:to>
    <xdr:sp macro="" textlink="">
      <xdr:nvSpPr>
        <xdr:cNvPr id="374" name="円/楕円 373"/>
        <xdr:cNvSpPr/>
      </xdr:nvSpPr>
      <xdr:spPr>
        <a:xfrm>
          <a:off x="8699500" y="97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116731</xdr:rowOff>
    </xdr:from>
    <xdr:ext cx="599010" cy="259045"/>
    <xdr:sp macro="" textlink="">
      <xdr:nvSpPr>
        <xdr:cNvPr id="375" name="テキスト ボックス 374"/>
        <xdr:cNvSpPr txBox="1"/>
      </xdr:nvSpPr>
      <xdr:spPr>
        <a:xfrm>
          <a:off x="8450794" y="954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22149</xdr:rowOff>
    </xdr:from>
    <xdr:to>
      <xdr:col>11</xdr:col>
      <xdr:colOff>358775</xdr:colOff>
      <xdr:row>57</xdr:row>
      <xdr:rowOff>123749</xdr:rowOff>
    </xdr:to>
    <xdr:sp macro="" textlink="">
      <xdr:nvSpPr>
        <xdr:cNvPr id="376" name="円/楕円 375"/>
        <xdr:cNvSpPr/>
      </xdr:nvSpPr>
      <xdr:spPr>
        <a:xfrm>
          <a:off x="7810500" y="97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140276</xdr:rowOff>
    </xdr:from>
    <xdr:ext cx="599010" cy="259045"/>
    <xdr:sp macro="" textlink="">
      <xdr:nvSpPr>
        <xdr:cNvPr id="377" name="テキスト ボックス 376"/>
        <xdr:cNvSpPr txBox="1"/>
      </xdr:nvSpPr>
      <xdr:spPr>
        <a:xfrm>
          <a:off x="7561794" y="957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55289</xdr:rowOff>
    </xdr:from>
    <xdr:to>
      <xdr:col>10</xdr:col>
      <xdr:colOff>155575</xdr:colOff>
      <xdr:row>58</xdr:row>
      <xdr:rowOff>156889</xdr:rowOff>
    </xdr:to>
    <xdr:sp macro="" textlink="">
      <xdr:nvSpPr>
        <xdr:cNvPr id="378" name="円/楕円 377"/>
        <xdr:cNvSpPr/>
      </xdr:nvSpPr>
      <xdr:spPr>
        <a:xfrm>
          <a:off x="6921500" y="9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148016</xdr:rowOff>
    </xdr:from>
    <xdr:ext cx="599010" cy="259045"/>
    <xdr:sp macro="" textlink="">
      <xdr:nvSpPr>
        <xdr:cNvPr id="379" name="テキスト ボックス 378"/>
        <xdr:cNvSpPr txBox="1"/>
      </xdr:nvSpPr>
      <xdr:spPr>
        <a:xfrm>
          <a:off x="6672794" y="1009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19036</xdr:rowOff>
    </xdr:from>
    <xdr:to>
      <xdr:col>15</xdr:col>
      <xdr:colOff>180975</xdr:colOff>
      <xdr:row>79</xdr:row>
      <xdr:rowOff>29330</xdr:rowOff>
    </xdr:to>
    <xdr:cxnSp macro="">
      <xdr:nvCxnSpPr>
        <xdr:cNvPr id="408" name="直線コネクタ 407"/>
        <xdr:cNvCxnSpPr/>
      </xdr:nvCxnSpPr>
      <xdr:spPr>
        <a:xfrm flipV="1">
          <a:off x="9639300" y="13563586"/>
          <a:ext cx="8382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139686</xdr:rowOff>
    </xdr:from>
    <xdr:to>
      <xdr:col>15</xdr:col>
      <xdr:colOff>231775</xdr:colOff>
      <xdr:row>79</xdr:row>
      <xdr:rowOff>69836</xdr:rowOff>
    </xdr:to>
    <xdr:sp macro="" textlink="">
      <xdr:nvSpPr>
        <xdr:cNvPr id="418" name="円/楕円 417"/>
        <xdr:cNvSpPr/>
      </xdr:nvSpPr>
      <xdr:spPr>
        <a:xfrm>
          <a:off x="10426700" y="1351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54613</xdr:rowOff>
    </xdr:from>
    <xdr:ext cx="534377" cy="259045"/>
    <xdr:sp macro="" textlink="">
      <xdr:nvSpPr>
        <xdr:cNvPr id="419" name="普通建設事業費 （ うち新規整備　）該当値テキスト"/>
        <xdr:cNvSpPr txBox="1"/>
      </xdr:nvSpPr>
      <xdr:spPr>
        <a:xfrm>
          <a:off x="10528300" y="134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149980</xdr:rowOff>
    </xdr:from>
    <xdr:to>
      <xdr:col>14</xdr:col>
      <xdr:colOff>79375</xdr:colOff>
      <xdr:row>79</xdr:row>
      <xdr:rowOff>80130</xdr:rowOff>
    </xdr:to>
    <xdr:sp macro="" textlink="">
      <xdr:nvSpPr>
        <xdr:cNvPr id="420" name="円/楕円 419"/>
        <xdr:cNvSpPr/>
      </xdr:nvSpPr>
      <xdr:spPr>
        <a:xfrm>
          <a:off x="9588500" y="135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71257</xdr:rowOff>
    </xdr:from>
    <xdr:ext cx="534377" cy="259045"/>
    <xdr:sp macro="" textlink="">
      <xdr:nvSpPr>
        <xdr:cNvPr id="421" name="テキスト ボックス 420"/>
        <xdr:cNvSpPr txBox="1"/>
      </xdr:nvSpPr>
      <xdr:spPr>
        <a:xfrm>
          <a:off x="9372111" y="136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25143</xdr:rowOff>
    </xdr:from>
    <xdr:to>
      <xdr:col>15</xdr:col>
      <xdr:colOff>180975</xdr:colOff>
      <xdr:row>98</xdr:row>
      <xdr:rowOff>60937</xdr:rowOff>
    </xdr:to>
    <xdr:cxnSp macro="">
      <xdr:nvCxnSpPr>
        <xdr:cNvPr id="448" name="直線コネクタ 447"/>
        <xdr:cNvCxnSpPr/>
      </xdr:nvCxnSpPr>
      <xdr:spPr>
        <a:xfrm flipV="1">
          <a:off x="9639300" y="16827243"/>
          <a:ext cx="838200" cy="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145793</xdr:rowOff>
    </xdr:from>
    <xdr:to>
      <xdr:col>15</xdr:col>
      <xdr:colOff>231775</xdr:colOff>
      <xdr:row>98</xdr:row>
      <xdr:rowOff>75943</xdr:rowOff>
    </xdr:to>
    <xdr:sp macro="" textlink="">
      <xdr:nvSpPr>
        <xdr:cNvPr id="458" name="円/楕円 457"/>
        <xdr:cNvSpPr/>
      </xdr:nvSpPr>
      <xdr:spPr>
        <a:xfrm>
          <a:off x="10426700" y="167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122044</xdr:rowOff>
    </xdr:from>
    <xdr:ext cx="599010" cy="259045"/>
    <xdr:sp macro="" textlink="">
      <xdr:nvSpPr>
        <xdr:cNvPr id="459" name="普通建設事業費 （ うち更新整備　）該当値テキスト"/>
        <xdr:cNvSpPr txBox="1"/>
      </xdr:nvSpPr>
      <xdr:spPr>
        <a:xfrm>
          <a:off x="10528300" y="1675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10137</xdr:rowOff>
    </xdr:from>
    <xdr:to>
      <xdr:col>14</xdr:col>
      <xdr:colOff>79375</xdr:colOff>
      <xdr:row>98</xdr:row>
      <xdr:rowOff>111737</xdr:rowOff>
    </xdr:to>
    <xdr:sp macro="" textlink="">
      <xdr:nvSpPr>
        <xdr:cNvPr id="460" name="円/楕円 459"/>
        <xdr:cNvSpPr/>
      </xdr:nvSpPr>
      <xdr:spPr>
        <a:xfrm>
          <a:off x="9588500" y="168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102864</xdr:rowOff>
    </xdr:from>
    <xdr:ext cx="534377" cy="259045"/>
    <xdr:sp macro="" textlink="">
      <xdr:nvSpPr>
        <xdr:cNvPr id="461" name="テキスト ボックス 460"/>
        <xdr:cNvSpPr txBox="1"/>
      </xdr:nvSpPr>
      <xdr:spPr>
        <a:xfrm>
          <a:off x="9372111" y="169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139673</xdr:rowOff>
    </xdr:from>
    <xdr:to>
      <xdr:col>23</xdr:col>
      <xdr:colOff>517525</xdr:colOff>
      <xdr:row>38</xdr:row>
      <xdr:rowOff>139695</xdr:rowOff>
    </xdr:to>
    <xdr:cxnSp macro="">
      <xdr:nvCxnSpPr>
        <xdr:cNvPr id="488" name="直線コネクタ 487"/>
        <xdr:cNvCxnSpPr/>
      </xdr:nvCxnSpPr>
      <xdr:spPr>
        <a:xfrm>
          <a:off x="15481300" y="6654773"/>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139673</xdr:rowOff>
    </xdr:from>
    <xdr:to>
      <xdr:col>22</xdr:col>
      <xdr:colOff>365125</xdr:colOff>
      <xdr:row>38</xdr:row>
      <xdr:rowOff>139698</xdr:rowOff>
    </xdr:to>
    <xdr:cxnSp macro="">
      <xdr:nvCxnSpPr>
        <xdr:cNvPr id="491" name="直線コネクタ 490"/>
        <xdr:cNvCxnSpPr/>
      </xdr:nvCxnSpPr>
      <xdr:spPr>
        <a:xfrm flipV="1">
          <a:off x="14592300" y="6654773"/>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139698</xdr:rowOff>
    </xdr:from>
    <xdr:to>
      <xdr:col>21</xdr:col>
      <xdr:colOff>161925</xdr:colOff>
      <xdr:row>38</xdr:row>
      <xdr:rowOff>139698</xdr:rowOff>
    </xdr:to>
    <xdr:cxnSp macro="">
      <xdr:nvCxnSpPr>
        <xdr:cNvPr id="494" name="直線コネクタ 493"/>
        <xdr:cNvCxnSpPr/>
      </xdr:nvCxnSpPr>
      <xdr:spPr>
        <a:xfrm>
          <a:off x="13703300" y="6654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139698</xdr:rowOff>
    </xdr:from>
    <xdr:to>
      <xdr:col>19</xdr:col>
      <xdr:colOff>644525</xdr:colOff>
      <xdr:row>38</xdr:row>
      <xdr:rowOff>139698</xdr:rowOff>
    </xdr:to>
    <xdr:cxnSp macro="">
      <xdr:nvCxnSpPr>
        <xdr:cNvPr id="497" name="直線コネクタ 496"/>
        <xdr:cNvCxnSpPr/>
      </xdr:nvCxnSpPr>
      <xdr:spPr>
        <a:xfrm>
          <a:off x="12814300" y="6654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88895</xdr:rowOff>
    </xdr:from>
    <xdr:to>
      <xdr:col>23</xdr:col>
      <xdr:colOff>568325</xdr:colOff>
      <xdr:row>39</xdr:row>
      <xdr:rowOff>19045</xdr:rowOff>
    </xdr:to>
    <xdr:sp macro="" textlink="">
      <xdr:nvSpPr>
        <xdr:cNvPr id="507" name="円/楕円 506"/>
        <xdr:cNvSpPr/>
      </xdr:nvSpPr>
      <xdr:spPr>
        <a:xfrm>
          <a:off x="162687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88873</xdr:rowOff>
    </xdr:from>
    <xdr:to>
      <xdr:col>22</xdr:col>
      <xdr:colOff>415925</xdr:colOff>
      <xdr:row>39</xdr:row>
      <xdr:rowOff>19023</xdr:rowOff>
    </xdr:to>
    <xdr:sp macro="" textlink="">
      <xdr:nvSpPr>
        <xdr:cNvPr id="509" name="円/楕円 508"/>
        <xdr:cNvSpPr/>
      </xdr:nvSpPr>
      <xdr:spPr>
        <a:xfrm>
          <a:off x="15430500" y="66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10150</xdr:rowOff>
    </xdr:from>
    <xdr:ext cx="313932" cy="259045"/>
    <xdr:sp macro="" textlink="">
      <xdr:nvSpPr>
        <xdr:cNvPr id="510" name="テキスト ボックス 509"/>
        <xdr:cNvSpPr txBox="1"/>
      </xdr:nvSpPr>
      <xdr:spPr>
        <a:xfrm>
          <a:off x="15324333" y="66967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88898</xdr:rowOff>
    </xdr:from>
    <xdr:to>
      <xdr:col>21</xdr:col>
      <xdr:colOff>212725</xdr:colOff>
      <xdr:row>39</xdr:row>
      <xdr:rowOff>19048</xdr:rowOff>
    </xdr:to>
    <xdr:sp macro="" textlink="">
      <xdr:nvSpPr>
        <xdr:cNvPr id="511" name="円/楕円 510"/>
        <xdr:cNvSpPr/>
      </xdr:nvSpPr>
      <xdr:spPr>
        <a:xfrm>
          <a:off x="14541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10175</xdr:rowOff>
    </xdr:from>
    <xdr:ext cx="249299" cy="259045"/>
    <xdr:sp macro="" textlink="">
      <xdr:nvSpPr>
        <xdr:cNvPr id="512" name="テキスト ボックス 511"/>
        <xdr:cNvSpPr txBox="1"/>
      </xdr:nvSpPr>
      <xdr:spPr>
        <a:xfrm>
          <a:off x="14467649"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88898</xdr:rowOff>
    </xdr:from>
    <xdr:to>
      <xdr:col>20</xdr:col>
      <xdr:colOff>9525</xdr:colOff>
      <xdr:row>39</xdr:row>
      <xdr:rowOff>19048</xdr:rowOff>
    </xdr:to>
    <xdr:sp macro="" textlink="">
      <xdr:nvSpPr>
        <xdr:cNvPr id="513" name="円/楕円 512"/>
        <xdr:cNvSpPr/>
      </xdr:nvSpPr>
      <xdr:spPr>
        <a:xfrm>
          <a:off x="13652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10175</xdr:rowOff>
    </xdr:from>
    <xdr:ext cx="249299" cy="259045"/>
    <xdr:sp macro="" textlink="">
      <xdr:nvSpPr>
        <xdr:cNvPr id="514" name="テキスト ボックス 513"/>
        <xdr:cNvSpPr txBox="1"/>
      </xdr:nvSpPr>
      <xdr:spPr>
        <a:xfrm>
          <a:off x="13578649"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88898</xdr:rowOff>
    </xdr:from>
    <xdr:to>
      <xdr:col>18</xdr:col>
      <xdr:colOff>492125</xdr:colOff>
      <xdr:row>39</xdr:row>
      <xdr:rowOff>19048</xdr:rowOff>
    </xdr:to>
    <xdr:sp macro="" textlink="">
      <xdr:nvSpPr>
        <xdr:cNvPr id="515" name="円/楕円 514"/>
        <xdr:cNvSpPr/>
      </xdr:nvSpPr>
      <xdr:spPr>
        <a:xfrm>
          <a:off x="12763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10175</xdr:rowOff>
    </xdr:from>
    <xdr:ext cx="249299" cy="259045"/>
    <xdr:sp macro="" textlink="">
      <xdr:nvSpPr>
        <xdr:cNvPr id="516" name="テキスト ボックス 515"/>
        <xdr:cNvSpPr txBox="1"/>
      </xdr:nvSpPr>
      <xdr:spPr>
        <a:xfrm>
          <a:off x="12689649"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88269</xdr:rowOff>
    </xdr:from>
    <xdr:to>
      <xdr:col>23</xdr:col>
      <xdr:colOff>517525</xdr:colOff>
      <xdr:row>77</xdr:row>
      <xdr:rowOff>97887</xdr:rowOff>
    </xdr:to>
    <xdr:cxnSp macro="">
      <xdr:nvCxnSpPr>
        <xdr:cNvPr id="600" name="直線コネクタ 599"/>
        <xdr:cNvCxnSpPr/>
      </xdr:nvCxnSpPr>
      <xdr:spPr>
        <a:xfrm flipV="1">
          <a:off x="15481300" y="13289919"/>
          <a:ext cx="8382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75721</xdr:rowOff>
    </xdr:from>
    <xdr:to>
      <xdr:col>22</xdr:col>
      <xdr:colOff>365125</xdr:colOff>
      <xdr:row>77</xdr:row>
      <xdr:rowOff>97887</xdr:rowOff>
    </xdr:to>
    <xdr:cxnSp macro="">
      <xdr:nvCxnSpPr>
        <xdr:cNvPr id="603" name="直線コネクタ 602"/>
        <xdr:cNvCxnSpPr/>
      </xdr:nvCxnSpPr>
      <xdr:spPr>
        <a:xfrm>
          <a:off x="14592300" y="13277371"/>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1653</xdr:rowOff>
    </xdr:from>
    <xdr:to>
      <xdr:col>21</xdr:col>
      <xdr:colOff>161925</xdr:colOff>
      <xdr:row>77</xdr:row>
      <xdr:rowOff>75721</xdr:rowOff>
    </xdr:to>
    <xdr:cxnSp macro="">
      <xdr:nvCxnSpPr>
        <xdr:cNvPr id="606" name="直線コネクタ 605"/>
        <xdr:cNvCxnSpPr/>
      </xdr:nvCxnSpPr>
      <xdr:spPr>
        <a:xfrm>
          <a:off x="13703300" y="13203303"/>
          <a:ext cx="889000" cy="7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112840</xdr:rowOff>
    </xdr:from>
    <xdr:to>
      <xdr:col>19</xdr:col>
      <xdr:colOff>644525</xdr:colOff>
      <xdr:row>77</xdr:row>
      <xdr:rowOff>1653</xdr:rowOff>
    </xdr:to>
    <xdr:cxnSp macro="">
      <xdr:nvCxnSpPr>
        <xdr:cNvPr id="609" name="直線コネクタ 608"/>
        <xdr:cNvCxnSpPr/>
      </xdr:nvCxnSpPr>
      <xdr:spPr>
        <a:xfrm>
          <a:off x="12814300" y="13143040"/>
          <a:ext cx="889000" cy="6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37469</xdr:rowOff>
    </xdr:from>
    <xdr:to>
      <xdr:col>23</xdr:col>
      <xdr:colOff>568325</xdr:colOff>
      <xdr:row>77</xdr:row>
      <xdr:rowOff>139069</xdr:rowOff>
    </xdr:to>
    <xdr:sp macro="" textlink="">
      <xdr:nvSpPr>
        <xdr:cNvPr id="619" name="円/楕円 618"/>
        <xdr:cNvSpPr/>
      </xdr:nvSpPr>
      <xdr:spPr>
        <a:xfrm>
          <a:off x="16268700" y="132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60346</xdr:rowOff>
    </xdr:from>
    <xdr:ext cx="599010" cy="259045"/>
    <xdr:sp macro="" textlink="">
      <xdr:nvSpPr>
        <xdr:cNvPr id="620" name="公債費該当値テキスト"/>
        <xdr:cNvSpPr txBox="1"/>
      </xdr:nvSpPr>
      <xdr:spPr>
        <a:xfrm>
          <a:off x="16370300" y="1309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156,998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47087</xdr:rowOff>
    </xdr:from>
    <xdr:to>
      <xdr:col>22</xdr:col>
      <xdr:colOff>415925</xdr:colOff>
      <xdr:row>77</xdr:row>
      <xdr:rowOff>148687</xdr:rowOff>
    </xdr:to>
    <xdr:sp macro="" textlink="">
      <xdr:nvSpPr>
        <xdr:cNvPr id="621" name="円/楕円 620"/>
        <xdr:cNvSpPr/>
      </xdr:nvSpPr>
      <xdr:spPr>
        <a:xfrm>
          <a:off x="15430500" y="132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165214</xdr:rowOff>
    </xdr:from>
    <xdr:ext cx="599010" cy="259045"/>
    <xdr:sp macro="" textlink="">
      <xdr:nvSpPr>
        <xdr:cNvPr id="622" name="テキスト ボックス 621"/>
        <xdr:cNvSpPr txBox="1"/>
      </xdr:nvSpPr>
      <xdr:spPr>
        <a:xfrm>
          <a:off x="15181794" y="1302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24921</xdr:rowOff>
    </xdr:from>
    <xdr:to>
      <xdr:col>21</xdr:col>
      <xdr:colOff>212725</xdr:colOff>
      <xdr:row>77</xdr:row>
      <xdr:rowOff>126521</xdr:rowOff>
    </xdr:to>
    <xdr:sp macro="" textlink="">
      <xdr:nvSpPr>
        <xdr:cNvPr id="623" name="円/楕円 622"/>
        <xdr:cNvSpPr/>
      </xdr:nvSpPr>
      <xdr:spPr>
        <a:xfrm>
          <a:off x="14541500" y="132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143048</xdr:rowOff>
    </xdr:from>
    <xdr:ext cx="599010" cy="259045"/>
    <xdr:sp macro="" textlink="">
      <xdr:nvSpPr>
        <xdr:cNvPr id="624" name="テキスト ボックス 623"/>
        <xdr:cNvSpPr txBox="1"/>
      </xdr:nvSpPr>
      <xdr:spPr>
        <a:xfrm>
          <a:off x="14292794" y="1300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163,585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122303</xdr:rowOff>
    </xdr:from>
    <xdr:to>
      <xdr:col>20</xdr:col>
      <xdr:colOff>9525</xdr:colOff>
      <xdr:row>77</xdr:row>
      <xdr:rowOff>52453</xdr:rowOff>
    </xdr:to>
    <xdr:sp macro="" textlink="">
      <xdr:nvSpPr>
        <xdr:cNvPr id="625" name="円/楕円 624"/>
        <xdr:cNvSpPr/>
      </xdr:nvSpPr>
      <xdr:spPr>
        <a:xfrm>
          <a:off x="13652500" y="131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68980</xdr:rowOff>
    </xdr:from>
    <xdr:ext cx="599010" cy="259045"/>
    <xdr:sp macro="" textlink="">
      <xdr:nvSpPr>
        <xdr:cNvPr id="626" name="テキスト ボックス 625"/>
        <xdr:cNvSpPr txBox="1"/>
      </xdr:nvSpPr>
      <xdr:spPr>
        <a:xfrm>
          <a:off x="13403794" y="1292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62040</xdr:rowOff>
    </xdr:from>
    <xdr:to>
      <xdr:col>18</xdr:col>
      <xdr:colOff>492125</xdr:colOff>
      <xdr:row>76</xdr:row>
      <xdr:rowOff>163640</xdr:rowOff>
    </xdr:to>
    <xdr:sp macro="" textlink="">
      <xdr:nvSpPr>
        <xdr:cNvPr id="627" name="円/楕円 626"/>
        <xdr:cNvSpPr/>
      </xdr:nvSpPr>
      <xdr:spPr>
        <a:xfrm>
          <a:off x="12763500" y="130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8717</xdr:rowOff>
    </xdr:from>
    <xdr:ext cx="599010" cy="259045"/>
    <xdr:sp macro="" textlink="">
      <xdr:nvSpPr>
        <xdr:cNvPr id="628" name="テキスト ボックス 627"/>
        <xdr:cNvSpPr txBox="1"/>
      </xdr:nvSpPr>
      <xdr:spPr>
        <a:xfrm>
          <a:off x="12514794" y="1286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10485</xdr:rowOff>
    </xdr:from>
    <xdr:to>
      <xdr:col>23</xdr:col>
      <xdr:colOff>517525</xdr:colOff>
      <xdr:row>98</xdr:row>
      <xdr:rowOff>77019</xdr:rowOff>
    </xdr:to>
    <xdr:cxnSp macro="">
      <xdr:nvCxnSpPr>
        <xdr:cNvPr id="657" name="直線コネクタ 656"/>
        <xdr:cNvCxnSpPr/>
      </xdr:nvCxnSpPr>
      <xdr:spPr>
        <a:xfrm flipV="1">
          <a:off x="15481300" y="16812585"/>
          <a:ext cx="838200" cy="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77019</xdr:rowOff>
    </xdr:from>
    <xdr:to>
      <xdr:col>22</xdr:col>
      <xdr:colOff>365125</xdr:colOff>
      <xdr:row>98</xdr:row>
      <xdr:rowOff>122420</xdr:rowOff>
    </xdr:to>
    <xdr:cxnSp macro="">
      <xdr:nvCxnSpPr>
        <xdr:cNvPr id="660" name="直線コネクタ 659"/>
        <xdr:cNvCxnSpPr/>
      </xdr:nvCxnSpPr>
      <xdr:spPr>
        <a:xfrm flipV="1">
          <a:off x="14592300" y="16879119"/>
          <a:ext cx="8890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122420</xdr:rowOff>
    </xdr:from>
    <xdr:to>
      <xdr:col>21</xdr:col>
      <xdr:colOff>161925</xdr:colOff>
      <xdr:row>98</xdr:row>
      <xdr:rowOff>132931</xdr:rowOff>
    </xdr:to>
    <xdr:cxnSp macro="">
      <xdr:nvCxnSpPr>
        <xdr:cNvPr id="663" name="直線コネクタ 662"/>
        <xdr:cNvCxnSpPr/>
      </xdr:nvCxnSpPr>
      <xdr:spPr>
        <a:xfrm flipV="1">
          <a:off x="13703300" y="16924520"/>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88071</xdr:rowOff>
    </xdr:from>
    <xdr:to>
      <xdr:col>19</xdr:col>
      <xdr:colOff>644525</xdr:colOff>
      <xdr:row>98</xdr:row>
      <xdr:rowOff>132931</xdr:rowOff>
    </xdr:to>
    <xdr:cxnSp macro="">
      <xdr:nvCxnSpPr>
        <xdr:cNvPr id="666" name="直線コネクタ 665"/>
        <xdr:cNvCxnSpPr/>
      </xdr:nvCxnSpPr>
      <xdr:spPr>
        <a:xfrm>
          <a:off x="12814300" y="16890171"/>
          <a:ext cx="889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131135</xdr:rowOff>
    </xdr:from>
    <xdr:to>
      <xdr:col>23</xdr:col>
      <xdr:colOff>568325</xdr:colOff>
      <xdr:row>98</xdr:row>
      <xdr:rowOff>61285</xdr:rowOff>
    </xdr:to>
    <xdr:sp macro="" textlink="">
      <xdr:nvSpPr>
        <xdr:cNvPr id="676" name="円/楕円 675"/>
        <xdr:cNvSpPr/>
      </xdr:nvSpPr>
      <xdr:spPr>
        <a:xfrm>
          <a:off x="16268700" y="167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154012</xdr:rowOff>
    </xdr:from>
    <xdr:ext cx="599010" cy="259045"/>
    <xdr:sp macro="" textlink="">
      <xdr:nvSpPr>
        <xdr:cNvPr id="677" name="積立金該当値テキスト"/>
        <xdr:cNvSpPr txBox="1"/>
      </xdr:nvSpPr>
      <xdr:spPr>
        <a:xfrm>
          <a:off x="16370300" y="166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26219</xdr:rowOff>
    </xdr:from>
    <xdr:to>
      <xdr:col>22</xdr:col>
      <xdr:colOff>415925</xdr:colOff>
      <xdr:row>98</xdr:row>
      <xdr:rowOff>127819</xdr:rowOff>
    </xdr:to>
    <xdr:sp macro="" textlink="">
      <xdr:nvSpPr>
        <xdr:cNvPr id="678" name="円/楕円 677"/>
        <xdr:cNvSpPr/>
      </xdr:nvSpPr>
      <xdr:spPr>
        <a:xfrm>
          <a:off x="15430500" y="168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144346</xdr:rowOff>
    </xdr:from>
    <xdr:ext cx="599010" cy="259045"/>
    <xdr:sp macro="" textlink="">
      <xdr:nvSpPr>
        <xdr:cNvPr id="679" name="テキスト ボックス 678"/>
        <xdr:cNvSpPr txBox="1"/>
      </xdr:nvSpPr>
      <xdr:spPr>
        <a:xfrm>
          <a:off x="15181794" y="1660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71620</xdr:rowOff>
    </xdr:from>
    <xdr:to>
      <xdr:col>21</xdr:col>
      <xdr:colOff>212725</xdr:colOff>
      <xdr:row>99</xdr:row>
      <xdr:rowOff>1770</xdr:rowOff>
    </xdr:to>
    <xdr:sp macro="" textlink="">
      <xdr:nvSpPr>
        <xdr:cNvPr id="680" name="円/楕円 679"/>
        <xdr:cNvSpPr/>
      </xdr:nvSpPr>
      <xdr:spPr>
        <a:xfrm>
          <a:off x="14541500" y="1687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164347</xdr:rowOff>
    </xdr:from>
    <xdr:ext cx="534377" cy="259045"/>
    <xdr:sp macro="" textlink="">
      <xdr:nvSpPr>
        <xdr:cNvPr id="681" name="テキスト ボックス 680"/>
        <xdr:cNvSpPr txBox="1"/>
      </xdr:nvSpPr>
      <xdr:spPr>
        <a:xfrm>
          <a:off x="14325111" y="169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82131</xdr:rowOff>
    </xdr:from>
    <xdr:to>
      <xdr:col>20</xdr:col>
      <xdr:colOff>9525</xdr:colOff>
      <xdr:row>99</xdr:row>
      <xdr:rowOff>12281</xdr:rowOff>
    </xdr:to>
    <xdr:sp macro="" textlink="">
      <xdr:nvSpPr>
        <xdr:cNvPr id="682" name="円/楕円 681"/>
        <xdr:cNvSpPr/>
      </xdr:nvSpPr>
      <xdr:spPr>
        <a:xfrm>
          <a:off x="13652500" y="168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3408</xdr:rowOff>
    </xdr:from>
    <xdr:ext cx="534377" cy="259045"/>
    <xdr:sp macro="" textlink="">
      <xdr:nvSpPr>
        <xdr:cNvPr id="683" name="テキスト ボックス 682"/>
        <xdr:cNvSpPr txBox="1"/>
      </xdr:nvSpPr>
      <xdr:spPr>
        <a:xfrm>
          <a:off x="13436111" y="169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37271</xdr:rowOff>
    </xdr:from>
    <xdr:to>
      <xdr:col>18</xdr:col>
      <xdr:colOff>492125</xdr:colOff>
      <xdr:row>98</xdr:row>
      <xdr:rowOff>138871</xdr:rowOff>
    </xdr:to>
    <xdr:sp macro="" textlink="">
      <xdr:nvSpPr>
        <xdr:cNvPr id="684" name="円/楕円 683"/>
        <xdr:cNvSpPr/>
      </xdr:nvSpPr>
      <xdr:spPr>
        <a:xfrm>
          <a:off x="12763500" y="168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155398</xdr:rowOff>
    </xdr:from>
    <xdr:ext cx="599010" cy="259045"/>
    <xdr:sp macro="" textlink="">
      <xdr:nvSpPr>
        <xdr:cNvPr id="685" name="テキスト ボックス 684"/>
        <xdr:cNvSpPr txBox="1"/>
      </xdr:nvSpPr>
      <xdr:spPr>
        <a:xfrm>
          <a:off x="12514794" y="1661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126441</xdr:rowOff>
    </xdr:from>
    <xdr:to>
      <xdr:col>32</xdr:col>
      <xdr:colOff>187325</xdr:colOff>
      <xdr:row>38</xdr:row>
      <xdr:rowOff>129260</xdr:rowOff>
    </xdr:to>
    <xdr:cxnSp macro="">
      <xdr:nvCxnSpPr>
        <xdr:cNvPr id="714" name="直線コネクタ 713"/>
        <xdr:cNvCxnSpPr/>
      </xdr:nvCxnSpPr>
      <xdr:spPr>
        <a:xfrm>
          <a:off x="21323300" y="6641541"/>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95199</xdr:rowOff>
    </xdr:from>
    <xdr:to>
      <xdr:col>31</xdr:col>
      <xdr:colOff>34925</xdr:colOff>
      <xdr:row>38</xdr:row>
      <xdr:rowOff>126441</xdr:rowOff>
    </xdr:to>
    <xdr:cxnSp macro="">
      <xdr:nvCxnSpPr>
        <xdr:cNvPr id="717" name="直線コネクタ 716"/>
        <xdr:cNvCxnSpPr/>
      </xdr:nvCxnSpPr>
      <xdr:spPr>
        <a:xfrm>
          <a:off x="20434300" y="661029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12332</xdr:rowOff>
    </xdr:from>
    <xdr:to>
      <xdr:col>29</xdr:col>
      <xdr:colOff>517525</xdr:colOff>
      <xdr:row>38</xdr:row>
      <xdr:rowOff>95199</xdr:rowOff>
    </xdr:to>
    <xdr:cxnSp macro="">
      <xdr:nvCxnSpPr>
        <xdr:cNvPr id="720" name="直線コネクタ 719"/>
        <xdr:cNvCxnSpPr/>
      </xdr:nvCxnSpPr>
      <xdr:spPr>
        <a:xfrm>
          <a:off x="19545300" y="6527432"/>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134709</xdr:rowOff>
    </xdr:from>
    <xdr:to>
      <xdr:col>28</xdr:col>
      <xdr:colOff>314325</xdr:colOff>
      <xdr:row>38</xdr:row>
      <xdr:rowOff>12332</xdr:rowOff>
    </xdr:to>
    <xdr:cxnSp macro="">
      <xdr:nvCxnSpPr>
        <xdr:cNvPr id="723" name="直線コネクタ 722"/>
        <xdr:cNvCxnSpPr/>
      </xdr:nvCxnSpPr>
      <xdr:spPr>
        <a:xfrm>
          <a:off x="18656300" y="6478359"/>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5" name="テキスト ボックス 724"/>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120819</xdr:rowOff>
    </xdr:from>
    <xdr:ext cx="469744" cy="259045"/>
    <xdr:sp macro="" textlink="">
      <xdr:nvSpPr>
        <xdr:cNvPr id="727" name="テキスト ボックス 726"/>
        <xdr:cNvSpPr txBox="1"/>
      </xdr:nvSpPr>
      <xdr:spPr>
        <a:xfrm>
          <a:off x="18421427"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78460</xdr:rowOff>
    </xdr:from>
    <xdr:to>
      <xdr:col>32</xdr:col>
      <xdr:colOff>238125</xdr:colOff>
      <xdr:row>39</xdr:row>
      <xdr:rowOff>8610</xdr:rowOff>
    </xdr:to>
    <xdr:sp macro="" textlink="">
      <xdr:nvSpPr>
        <xdr:cNvPr id="733" name="円/楕円 732"/>
        <xdr:cNvSpPr/>
      </xdr:nvSpPr>
      <xdr:spPr>
        <a:xfrm>
          <a:off x="22110700" y="65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37838</xdr:rowOff>
    </xdr:from>
    <xdr:ext cx="469744" cy="259045"/>
    <xdr:sp macro="" textlink="">
      <xdr:nvSpPr>
        <xdr:cNvPr id="734" name="投資及び出資金該当値テキスト"/>
        <xdr:cNvSpPr txBox="1"/>
      </xdr:nvSpPr>
      <xdr:spPr>
        <a:xfrm>
          <a:off x="22212300" y="63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75641</xdr:rowOff>
    </xdr:from>
    <xdr:to>
      <xdr:col>31</xdr:col>
      <xdr:colOff>85725</xdr:colOff>
      <xdr:row>39</xdr:row>
      <xdr:rowOff>5791</xdr:rowOff>
    </xdr:to>
    <xdr:sp macro="" textlink="">
      <xdr:nvSpPr>
        <xdr:cNvPr id="735" name="円/楕円 734"/>
        <xdr:cNvSpPr/>
      </xdr:nvSpPr>
      <xdr:spPr>
        <a:xfrm>
          <a:off x="21272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168368</xdr:rowOff>
    </xdr:from>
    <xdr:ext cx="469744" cy="259045"/>
    <xdr:sp macro="" textlink="">
      <xdr:nvSpPr>
        <xdr:cNvPr id="736" name="テキスト ボックス 735"/>
        <xdr:cNvSpPr txBox="1"/>
      </xdr:nvSpPr>
      <xdr:spPr>
        <a:xfrm>
          <a:off x="21088427" y="668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44399</xdr:rowOff>
    </xdr:from>
    <xdr:to>
      <xdr:col>29</xdr:col>
      <xdr:colOff>568325</xdr:colOff>
      <xdr:row>38</xdr:row>
      <xdr:rowOff>145999</xdr:rowOff>
    </xdr:to>
    <xdr:sp macro="" textlink="">
      <xdr:nvSpPr>
        <xdr:cNvPr id="737" name="円/楕円 736"/>
        <xdr:cNvSpPr/>
      </xdr:nvSpPr>
      <xdr:spPr>
        <a:xfrm>
          <a:off x="20383500" y="65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137126</xdr:rowOff>
    </xdr:from>
    <xdr:ext cx="469744" cy="259045"/>
    <xdr:sp macro="" textlink="">
      <xdr:nvSpPr>
        <xdr:cNvPr id="738" name="テキスト ボックス 737"/>
        <xdr:cNvSpPr txBox="1"/>
      </xdr:nvSpPr>
      <xdr:spPr>
        <a:xfrm>
          <a:off x="20199427" y="665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132982</xdr:rowOff>
    </xdr:from>
    <xdr:to>
      <xdr:col>28</xdr:col>
      <xdr:colOff>365125</xdr:colOff>
      <xdr:row>38</xdr:row>
      <xdr:rowOff>63132</xdr:rowOff>
    </xdr:to>
    <xdr:sp macro="" textlink="">
      <xdr:nvSpPr>
        <xdr:cNvPr id="739" name="円/楕円 738"/>
        <xdr:cNvSpPr/>
      </xdr:nvSpPr>
      <xdr:spPr>
        <a:xfrm>
          <a:off x="19494500" y="64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79659</xdr:rowOff>
    </xdr:from>
    <xdr:ext cx="469744" cy="259045"/>
    <xdr:sp macro="" textlink="">
      <xdr:nvSpPr>
        <xdr:cNvPr id="740" name="テキスト ボックス 739"/>
        <xdr:cNvSpPr txBox="1"/>
      </xdr:nvSpPr>
      <xdr:spPr>
        <a:xfrm>
          <a:off x="19310427" y="625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83909</xdr:rowOff>
    </xdr:from>
    <xdr:to>
      <xdr:col>27</xdr:col>
      <xdr:colOff>161925</xdr:colOff>
      <xdr:row>38</xdr:row>
      <xdr:rowOff>14059</xdr:rowOff>
    </xdr:to>
    <xdr:sp macro="" textlink="">
      <xdr:nvSpPr>
        <xdr:cNvPr id="741" name="円/楕円 740"/>
        <xdr:cNvSpPr/>
      </xdr:nvSpPr>
      <xdr:spPr>
        <a:xfrm>
          <a:off x="18605500" y="64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30586</xdr:rowOff>
    </xdr:from>
    <xdr:ext cx="469744" cy="259045"/>
    <xdr:sp macro="" textlink="">
      <xdr:nvSpPr>
        <xdr:cNvPr id="742" name="テキスト ボックス 741"/>
        <xdr:cNvSpPr txBox="1"/>
      </xdr:nvSpPr>
      <xdr:spPr>
        <a:xfrm>
          <a:off x="18421427" y="620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90772</xdr:rowOff>
    </xdr:from>
    <xdr:to>
      <xdr:col>32</xdr:col>
      <xdr:colOff>187325</xdr:colOff>
      <xdr:row>58</xdr:row>
      <xdr:rowOff>98194</xdr:rowOff>
    </xdr:to>
    <xdr:cxnSp macro="">
      <xdr:nvCxnSpPr>
        <xdr:cNvPr id="771" name="直線コネクタ 770"/>
        <xdr:cNvCxnSpPr/>
      </xdr:nvCxnSpPr>
      <xdr:spPr>
        <a:xfrm flipV="1">
          <a:off x="21323300" y="10034872"/>
          <a:ext cx="8382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98194</xdr:rowOff>
    </xdr:from>
    <xdr:to>
      <xdr:col>31</xdr:col>
      <xdr:colOff>34925</xdr:colOff>
      <xdr:row>58</xdr:row>
      <xdr:rowOff>105479</xdr:rowOff>
    </xdr:to>
    <xdr:cxnSp macro="">
      <xdr:nvCxnSpPr>
        <xdr:cNvPr id="774" name="直線コネクタ 773"/>
        <xdr:cNvCxnSpPr/>
      </xdr:nvCxnSpPr>
      <xdr:spPr>
        <a:xfrm flipV="1">
          <a:off x="20434300" y="10042294"/>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14572</xdr:rowOff>
    </xdr:from>
    <xdr:to>
      <xdr:col>29</xdr:col>
      <xdr:colOff>517525</xdr:colOff>
      <xdr:row>58</xdr:row>
      <xdr:rowOff>105479</xdr:rowOff>
    </xdr:to>
    <xdr:cxnSp macro="">
      <xdr:nvCxnSpPr>
        <xdr:cNvPr id="777" name="直線コネクタ 776"/>
        <xdr:cNvCxnSpPr/>
      </xdr:nvCxnSpPr>
      <xdr:spPr>
        <a:xfrm>
          <a:off x="19545300" y="9958672"/>
          <a:ext cx="889000" cy="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14572</xdr:rowOff>
    </xdr:from>
    <xdr:to>
      <xdr:col>28</xdr:col>
      <xdr:colOff>314325</xdr:colOff>
      <xdr:row>58</xdr:row>
      <xdr:rowOff>15936</xdr:rowOff>
    </xdr:to>
    <xdr:cxnSp macro="">
      <xdr:nvCxnSpPr>
        <xdr:cNvPr id="780" name="直線コネクタ 779"/>
        <xdr:cNvCxnSpPr/>
      </xdr:nvCxnSpPr>
      <xdr:spPr>
        <a:xfrm flipV="1">
          <a:off x="18656300" y="9958672"/>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39972</xdr:rowOff>
    </xdr:from>
    <xdr:to>
      <xdr:col>32</xdr:col>
      <xdr:colOff>238125</xdr:colOff>
      <xdr:row>58</xdr:row>
      <xdr:rowOff>141572</xdr:rowOff>
    </xdr:to>
    <xdr:sp macro="" textlink="">
      <xdr:nvSpPr>
        <xdr:cNvPr id="790" name="円/楕円 789"/>
        <xdr:cNvSpPr/>
      </xdr:nvSpPr>
      <xdr:spPr>
        <a:xfrm>
          <a:off x="22110700" y="99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170799</xdr:rowOff>
    </xdr:from>
    <xdr:ext cx="534377" cy="259045"/>
    <xdr:sp macro="" textlink="">
      <xdr:nvSpPr>
        <xdr:cNvPr id="791" name="貸付金該当値テキスト"/>
        <xdr:cNvSpPr txBox="1"/>
      </xdr:nvSpPr>
      <xdr:spPr>
        <a:xfrm>
          <a:off x="22212300" y="977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47394</xdr:rowOff>
    </xdr:from>
    <xdr:to>
      <xdr:col>31</xdr:col>
      <xdr:colOff>85725</xdr:colOff>
      <xdr:row>58</xdr:row>
      <xdr:rowOff>148994</xdr:rowOff>
    </xdr:to>
    <xdr:sp macro="" textlink="">
      <xdr:nvSpPr>
        <xdr:cNvPr id="792" name="円/楕円 791"/>
        <xdr:cNvSpPr/>
      </xdr:nvSpPr>
      <xdr:spPr>
        <a:xfrm>
          <a:off x="21272500" y="99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165521</xdr:rowOff>
    </xdr:from>
    <xdr:ext cx="534377" cy="259045"/>
    <xdr:sp macro="" textlink="">
      <xdr:nvSpPr>
        <xdr:cNvPr id="793" name="テキスト ボックス 792"/>
        <xdr:cNvSpPr txBox="1"/>
      </xdr:nvSpPr>
      <xdr:spPr>
        <a:xfrm>
          <a:off x="21056111" y="976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54679</xdr:rowOff>
    </xdr:from>
    <xdr:to>
      <xdr:col>29</xdr:col>
      <xdr:colOff>568325</xdr:colOff>
      <xdr:row>58</xdr:row>
      <xdr:rowOff>156279</xdr:rowOff>
    </xdr:to>
    <xdr:sp macro="" textlink="">
      <xdr:nvSpPr>
        <xdr:cNvPr id="794" name="円/楕円 793"/>
        <xdr:cNvSpPr/>
      </xdr:nvSpPr>
      <xdr:spPr>
        <a:xfrm>
          <a:off x="20383500" y="99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1356</xdr:rowOff>
    </xdr:from>
    <xdr:ext cx="534377" cy="259045"/>
    <xdr:sp macro="" textlink="">
      <xdr:nvSpPr>
        <xdr:cNvPr id="795" name="テキスト ボックス 794"/>
        <xdr:cNvSpPr txBox="1"/>
      </xdr:nvSpPr>
      <xdr:spPr>
        <a:xfrm>
          <a:off x="20167111" y="977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135222</xdr:rowOff>
    </xdr:from>
    <xdr:to>
      <xdr:col>28</xdr:col>
      <xdr:colOff>365125</xdr:colOff>
      <xdr:row>58</xdr:row>
      <xdr:rowOff>65372</xdr:rowOff>
    </xdr:to>
    <xdr:sp macro="" textlink="">
      <xdr:nvSpPr>
        <xdr:cNvPr id="796" name="円/楕円 795"/>
        <xdr:cNvSpPr/>
      </xdr:nvSpPr>
      <xdr:spPr>
        <a:xfrm>
          <a:off x="19494500" y="99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81899</xdr:rowOff>
    </xdr:from>
    <xdr:ext cx="534377" cy="259045"/>
    <xdr:sp macro="" textlink="">
      <xdr:nvSpPr>
        <xdr:cNvPr id="797" name="テキスト ボックス 796"/>
        <xdr:cNvSpPr txBox="1"/>
      </xdr:nvSpPr>
      <xdr:spPr>
        <a:xfrm>
          <a:off x="19278111" y="96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136586</xdr:rowOff>
    </xdr:from>
    <xdr:to>
      <xdr:col>27</xdr:col>
      <xdr:colOff>161925</xdr:colOff>
      <xdr:row>58</xdr:row>
      <xdr:rowOff>66736</xdr:rowOff>
    </xdr:to>
    <xdr:sp macro="" textlink="">
      <xdr:nvSpPr>
        <xdr:cNvPr id="798" name="円/楕円 797"/>
        <xdr:cNvSpPr/>
      </xdr:nvSpPr>
      <xdr:spPr>
        <a:xfrm>
          <a:off x="18605500" y="99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83263</xdr:rowOff>
    </xdr:from>
    <xdr:ext cx="534377" cy="259045"/>
    <xdr:sp macro="" textlink="">
      <xdr:nvSpPr>
        <xdr:cNvPr id="799" name="テキスト ボックス 798"/>
        <xdr:cNvSpPr txBox="1"/>
      </xdr:nvSpPr>
      <xdr:spPr>
        <a:xfrm>
          <a:off x="18389111" y="96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170732</xdr:rowOff>
    </xdr:from>
    <xdr:to>
      <xdr:col>32</xdr:col>
      <xdr:colOff>187325</xdr:colOff>
      <xdr:row>77</xdr:row>
      <xdr:rowOff>7119</xdr:rowOff>
    </xdr:to>
    <xdr:cxnSp macro="">
      <xdr:nvCxnSpPr>
        <xdr:cNvPr id="828" name="直線コネクタ 827"/>
        <xdr:cNvCxnSpPr/>
      </xdr:nvCxnSpPr>
      <xdr:spPr>
        <a:xfrm>
          <a:off x="21323300" y="13200932"/>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170732</xdr:rowOff>
    </xdr:from>
    <xdr:to>
      <xdr:col>31</xdr:col>
      <xdr:colOff>34925</xdr:colOff>
      <xdr:row>77</xdr:row>
      <xdr:rowOff>20851</xdr:rowOff>
    </xdr:to>
    <xdr:cxnSp macro="">
      <xdr:nvCxnSpPr>
        <xdr:cNvPr id="831" name="直線コネクタ 830"/>
        <xdr:cNvCxnSpPr/>
      </xdr:nvCxnSpPr>
      <xdr:spPr>
        <a:xfrm flipV="1">
          <a:off x="20434300" y="13200932"/>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9562</xdr:rowOff>
    </xdr:from>
    <xdr:to>
      <xdr:col>29</xdr:col>
      <xdr:colOff>517525</xdr:colOff>
      <xdr:row>77</xdr:row>
      <xdr:rowOff>20851</xdr:rowOff>
    </xdr:to>
    <xdr:cxnSp macro="">
      <xdr:nvCxnSpPr>
        <xdr:cNvPr id="834" name="直線コネクタ 833"/>
        <xdr:cNvCxnSpPr/>
      </xdr:nvCxnSpPr>
      <xdr:spPr>
        <a:xfrm>
          <a:off x="19545300" y="13211212"/>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9562</xdr:rowOff>
    </xdr:from>
    <xdr:to>
      <xdr:col>28</xdr:col>
      <xdr:colOff>314325</xdr:colOff>
      <xdr:row>77</xdr:row>
      <xdr:rowOff>42072</xdr:rowOff>
    </xdr:to>
    <xdr:cxnSp macro="">
      <xdr:nvCxnSpPr>
        <xdr:cNvPr id="837" name="直線コネクタ 836"/>
        <xdr:cNvCxnSpPr/>
      </xdr:nvCxnSpPr>
      <xdr:spPr>
        <a:xfrm flipV="1">
          <a:off x="18656300" y="13211212"/>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127769</xdr:rowOff>
    </xdr:from>
    <xdr:to>
      <xdr:col>32</xdr:col>
      <xdr:colOff>238125</xdr:colOff>
      <xdr:row>77</xdr:row>
      <xdr:rowOff>57919</xdr:rowOff>
    </xdr:to>
    <xdr:sp macro="" textlink="">
      <xdr:nvSpPr>
        <xdr:cNvPr id="847" name="円/楕円 846"/>
        <xdr:cNvSpPr/>
      </xdr:nvSpPr>
      <xdr:spPr>
        <a:xfrm>
          <a:off x="22110700" y="131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106196</xdr:rowOff>
    </xdr:from>
    <xdr:ext cx="534377" cy="259045"/>
    <xdr:sp macro="" textlink="">
      <xdr:nvSpPr>
        <xdr:cNvPr id="848" name="繰出金該当値テキスト"/>
        <xdr:cNvSpPr txBox="1"/>
      </xdr:nvSpPr>
      <xdr:spPr>
        <a:xfrm>
          <a:off x="22212300" y="131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99,798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119932</xdr:rowOff>
    </xdr:from>
    <xdr:to>
      <xdr:col>31</xdr:col>
      <xdr:colOff>85725</xdr:colOff>
      <xdr:row>77</xdr:row>
      <xdr:rowOff>50082</xdr:rowOff>
    </xdr:to>
    <xdr:sp macro="" textlink="">
      <xdr:nvSpPr>
        <xdr:cNvPr id="849" name="円/楕円 848"/>
        <xdr:cNvSpPr/>
      </xdr:nvSpPr>
      <xdr:spPr>
        <a:xfrm>
          <a:off x="21272500" y="131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41209</xdr:rowOff>
    </xdr:from>
    <xdr:ext cx="599010" cy="259045"/>
    <xdr:sp macro="" textlink="">
      <xdr:nvSpPr>
        <xdr:cNvPr id="850" name="テキスト ボックス 849"/>
        <xdr:cNvSpPr txBox="1"/>
      </xdr:nvSpPr>
      <xdr:spPr>
        <a:xfrm>
          <a:off x="21023794" y="1324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141501</xdr:rowOff>
    </xdr:from>
    <xdr:to>
      <xdr:col>29</xdr:col>
      <xdr:colOff>568325</xdr:colOff>
      <xdr:row>77</xdr:row>
      <xdr:rowOff>71651</xdr:rowOff>
    </xdr:to>
    <xdr:sp macro="" textlink="">
      <xdr:nvSpPr>
        <xdr:cNvPr id="851" name="円/楕円 850"/>
        <xdr:cNvSpPr/>
      </xdr:nvSpPr>
      <xdr:spPr>
        <a:xfrm>
          <a:off x="20383500" y="1317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62778</xdr:rowOff>
    </xdr:from>
    <xdr:ext cx="534377" cy="259045"/>
    <xdr:sp macro="" textlink="">
      <xdr:nvSpPr>
        <xdr:cNvPr id="852" name="テキスト ボックス 851"/>
        <xdr:cNvSpPr txBox="1"/>
      </xdr:nvSpPr>
      <xdr:spPr>
        <a:xfrm>
          <a:off x="20167111" y="1326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130212</xdr:rowOff>
    </xdr:from>
    <xdr:to>
      <xdr:col>28</xdr:col>
      <xdr:colOff>365125</xdr:colOff>
      <xdr:row>77</xdr:row>
      <xdr:rowOff>60362</xdr:rowOff>
    </xdr:to>
    <xdr:sp macro="" textlink="">
      <xdr:nvSpPr>
        <xdr:cNvPr id="853" name="円/楕円 852"/>
        <xdr:cNvSpPr/>
      </xdr:nvSpPr>
      <xdr:spPr>
        <a:xfrm>
          <a:off x="19494500" y="131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76889</xdr:rowOff>
    </xdr:from>
    <xdr:ext cx="534377" cy="259045"/>
    <xdr:sp macro="" textlink="">
      <xdr:nvSpPr>
        <xdr:cNvPr id="854" name="テキスト ボックス 853"/>
        <xdr:cNvSpPr txBox="1"/>
      </xdr:nvSpPr>
      <xdr:spPr>
        <a:xfrm>
          <a:off x="19278111" y="1293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162722</xdr:rowOff>
    </xdr:from>
    <xdr:to>
      <xdr:col>27</xdr:col>
      <xdr:colOff>161925</xdr:colOff>
      <xdr:row>77</xdr:row>
      <xdr:rowOff>92872</xdr:rowOff>
    </xdr:to>
    <xdr:sp macro="" textlink="">
      <xdr:nvSpPr>
        <xdr:cNvPr id="855" name="円/楕円 854"/>
        <xdr:cNvSpPr/>
      </xdr:nvSpPr>
      <xdr:spPr>
        <a:xfrm>
          <a:off x="18605500" y="131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83999</xdr:rowOff>
    </xdr:from>
    <xdr:ext cx="534377" cy="259045"/>
    <xdr:sp macro="" textlink="">
      <xdr:nvSpPr>
        <xdr:cNvPr id="856" name="テキスト ボックス 855"/>
        <xdr:cNvSpPr txBox="1"/>
      </xdr:nvSpPr>
      <xdr:spPr>
        <a:xfrm>
          <a:off x="18389111" y="132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扶助費が類似団体と比べて</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百万円と大幅に上回っているが、養護老人ホームの措置費（１１１百万円）が大きな要因である。本町は高齢化率が４０％を超えており老人福祉に係る部分も多く、また独自の児童福祉施策も実施している</a:t>
          </a:r>
          <a:endParaRPr lang="ja-JP" altLang="ja-JP" sz="1400">
            <a:effectLst/>
          </a:endParaRPr>
        </a:p>
        <a:p>
          <a:r>
            <a:rPr kumimoji="1" lang="ja-JP" altLang="ja-JP" sz="1100">
              <a:solidFill>
                <a:schemeClr val="dk1"/>
              </a:solidFill>
              <a:effectLst/>
              <a:latin typeface="+mn-lt"/>
              <a:ea typeface="+mn-ea"/>
              <a:cs typeface="+mn-cs"/>
            </a:rPr>
            <a:t>ため、類似団体との比較においては差が大きいが、北海道平均よりは下回っている状況である。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積立金が類似団体、全国、北海道平均と比べて大幅に上回っている要因は、ふるさと納税による寄附（１９４百万円）が大きく伸びたためである。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平成２７年度より大型建設事業が開始され、今後老朽化した公共施設の改修や維持に係る経費も見込まれることから、公共施設総合管理計画に基づいた施設の集約化・複合化による公共施設の縮減に努める。</a:t>
          </a:r>
          <a:endParaRPr lang="ja-JP" altLang="ja-JP" sz="1400">
            <a:effectLst/>
          </a:endParaRPr>
        </a:p>
        <a:p>
          <a:r>
            <a:rPr kumimoji="1" lang="ja-JP" altLang="ja-JP" sz="1100" b="0" i="0" baseline="0">
              <a:solidFill>
                <a:schemeClr val="dk1"/>
              </a:solidFill>
              <a:effectLst/>
              <a:latin typeface="+mn-lt"/>
              <a:ea typeface="+mn-ea"/>
              <a:cs typeface="+mn-cs"/>
            </a:rPr>
            <a:t>また大型建設事業による起債発行に伴い、後年度に公債費が伸びることが予想されることから、</a:t>
          </a:r>
          <a:r>
            <a:rPr lang="ja-JP" altLang="ja-JP" sz="1100" b="0" i="0" baseline="0">
              <a:solidFill>
                <a:schemeClr val="dk1"/>
              </a:solidFill>
              <a:effectLst/>
              <a:latin typeface="+mn-lt"/>
              <a:ea typeface="+mn-ea"/>
              <a:cs typeface="+mn-cs"/>
            </a:rPr>
            <a:t>優先度の低い事業の廃止・縮小などにより全体的な経費の削減を図り、健全な財政運営に努める。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3,258
3,257
28,335.00
5,236,645
5,070,024
150,337
2,734,598
2,876,568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137463</xdr:rowOff>
    </xdr:from>
    <xdr:to>
      <xdr:col>6</xdr:col>
      <xdr:colOff>511175</xdr:colOff>
      <xdr:row>37</xdr:row>
      <xdr:rowOff>155784</xdr:rowOff>
    </xdr:to>
    <xdr:cxnSp macro="">
      <xdr:nvCxnSpPr>
        <xdr:cNvPr id="62" name="直線コネクタ 61"/>
        <xdr:cNvCxnSpPr/>
      </xdr:nvCxnSpPr>
      <xdr:spPr>
        <a:xfrm flipV="1">
          <a:off x="3797300" y="6481113"/>
          <a:ext cx="8382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155784</xdr:rowOff>
    </xdr:from>
    <xdr:to>
      <xdr:col>5</xdr:col>
      <xdr:colOff>358775</xdr:colOff>
      <xdr:row>38</xdr:row>
      <xdr:rowOff>123</xdr:rowOff>
    </xdr:to>
    <xdr:cxnSp macro="">
      <xdr:nvCxnSpPr>
        <xdr:cNvPr id="65" name="直線コネクタ 64"/>
        <xdr:cNvCxnSpPr/>
      </xdr:nvCxnSpPr>
      <xdr:spPr>
        <a:xfrm flipV="1">
          <a:off x="2908300" y="6499434"/>
          <a:ext cx="889000" cy="1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146721</xdr:rowOff>
    </xdr:from>
    <xdr:to>
      <xdr:col>4</xdr:col>
      <xdr:colOff>155575</xdr:colOff>
      <xdr:row>38</xdr:row>
      <xdr:rowOff>123</xdr:rowOff>
    </xdr:to>
    <xdr:cxnSp macro="">
      <xdr:nvCxnSpPr>
        <xdr:cNvPr id="68" name="直線コネクタ 67"/>
        <xdr:cNvCxnSpPr/>
      </xdr:nvCxnSpPr>
      <xdr:spPr>
        <a:xfrm>
          <a:off x="2019300" y="6490371"/>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144990</xdr:rowOff>
    </xdr:from>
    <xdr:to>
      <xdr:col>2</xdr:col>
      <xdr:colOff>638175</xdr:colOff>
      <xdr:row>37</xdr:row>
      <xdr:rowOff>146721</xdr:rowOff>
    </xdr:to>
    <xdr:cxnSp macro="">
      <xdr:nvCxnSpPr>
        <xdr:cNvPr id="71" name="直線コネクタ 70"/>
        <xdr:cNvCxnSpPr/>
      </xdr:nvCxnSpPr>
      <xdr:spPr>
        <a:xfrm>
          <a:off x="1130300" y="6488640"/>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86663</xdr:rowOff>
    </xdr:from>
    <xdr:to>
      <xdr:col>6</xdr:col>
      <xdr:colOff>561975</xdr:colOff>
      <xdr:row>38</xdr:row>
      <xdr:rowOff>16813</xdr:rowOff>
    </xdr:to>
    <xdr:sp macro="" textlink="">
      <xdr:nvSpPr>
        <xdr:cNvPr id="81" name="円/楕円 80"/>
        <xdr:cNvSpPr/>
      </xdr:nvSpPr>
      <xdr:spPr>
        <a:xfrm>
          <a:off x="4584700" y="6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109540</xdr:rowOff>
    </xdr:from>
    <xdr:ext cx="534377" cy="259045"/>
    <xdr:sp macro="" textlink="">
      <xdr:nvSpPr>
        <xdr:cNvPr id="82" name="議会費該当値テキスト"/>
        <xdr:cNvSpPr txBox="1"/>
      </xdr:nvSpPr>
      <xdr:spPr>
        <a:xfrm>
          <a:off x="4686300" y="62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104984</xdr:rowOff>
    </xdr:from>
    <xdr:to>
      <xdr:col>5</xdr:col>
      <xdr:colOff>409575</xdr:colOff>
      <xdr:row>38</xdr:row>
      <xdr:rowOff>35134</xdr:rowOff>
    </xdr:to>
    <xdr:sp macro="" textlink="">
      <xdr:nvSpPr>
        <xdr:cNvPr id="83" name="円/楕円 82"/>
        <xdr:cNvSpPr/>
      </xdr:nvSpPr>
      <xdr:spPr>
        <a:xfrm>
          <a:off x="3746500" y="64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26261</xdr:rowOff>
    </xdr:from>
    <xdr:ext cx="534377" cy="259045"/>
    <xdr:sp macro="" textlink="">
      <xdr:nvSpPr>
        <xdr:cNvPr id="84" name="テキスト ボックス 83"/>
        <xdr:cNvSpPr txBox="1"/>
      </xdr:nvSpPr>
      <xdr:spPr>
        <a:xfrm>
          <a:off x="3530111" y="654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120773</xdr:rowOff>
    </xdr:from>
    <xdr:to>
      <xdr:col>4</xdr:col>
      <xdr:colOff>206375</xdr:colOff>
      <xdr:row>38</xdr:row>
      <xdr:rowOff>50923</xdr:rowOff>
    </xdr:to>
    <xdr:sp macro="" textlink="">
      <xdr:nvSpPr>
        <xdr:cNvPr id="85" name="円/楕円 84"/>
        <xdr:cNvSpPr/>
      </xdr:nvSpPr>
      <xdr:spPr>
        <a:xfrm>
          <a:off x="2857500" y="646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42050</xdr:rowOff>
    </xdr:from>
    <xdr:ext cx="534377" cy="259045"/>
    <xdr:sp macro="" textlink="">
      <xdr:nvSpPr>
        <xdr:cNvPr id="86" name="テキスト ボックス 85"/>
        <xdr:cNvSpPr txBox="1"/>
      </xdr:nvSpPr>
      <xdr:spPr>
        <a:xfrm>
          <a:off x="2641111" y="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95921</xdr:rowOff>
    </xdr:from>
    <xdr:to>
      <xdr:col>3</xdr:col>
      <xdr:colOff>3175</xdr:colOff>
      <xdr:row>38</xdr:row>
      <xdr:rowOff>26071</xdr:rowOff>
    </xdr:to>
    <xdr:sp macro="" textlink="">
      <xdr:nvSpPr>
        <xdr:cNvPr id="87" name="円/楕円 86"/>
        <xdr:cNvSpPr/>
      </xdr:nvSpPr>
      <xdr:spPr>
        <a:xfrm>
          <a:off x="1968500" y="64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17198</xdr:rowOff>
    </xdr:from>
    <xdr:ext cx="534377" cy="259045"/>
    <xdr:sp macro="" textlink="">
      <xdr:nvSpPr>
        <xdr:cNvPr id="88" name="テキスト ボックス 87"/>
        <xdr:cNvSpPr txBox="1"/>
      </xdr:nvSpPr>
      <xdr:spPr>
        <a:xfrm>
          <a:off x="1752111" y="653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94190</xdr:rowOff>
    </xdr:from>
    <xdr:to>
      <xdr:col>1</xdr:col>
      <xdr:colOff>485775</xdr:colOff>
      <xdr:row>38</xdr:row>
      <xdr:rowOff>24340</xdr:rowOff>
    </xdr:to>
    <xdr:sp macro="" textlink="">
      <xdr:nvSpPr>
        <xdr:cNvPr id="89" name="円/楕円 88"/>
        <xdr:cNvSpPr/>
      </xdr:nvSpPr>
      <xdr:spPr>
        <a:xfrm>
          <a:off x="1079500" y="64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15467</xdr:rowOff>
    </xdr:from>
    <xdr:ext cx="534377" cy="259045"/>
    <xdr:sp macro="" textlink="">
      <xdr:nvSpPr>
        <xdr:cNvPr id="90" name="テキスト ボックス 89"/>
        <xdr:cNvSpPr txBox="1"/>
      </xdr:nvSpPr>
      <xdr:spPr>
        <a:xfrm>
          <a:off x="863111" y="6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57892</xdr:rowOff>
    </xdr:from>
    <xdr:to>
      <xdr:col>6</xdr:col>
      <xdr:colOff>511175</xdr:colOff>
      <xdr:row>57</xdr:row>
      <xdr:rowOff>159853</xdr:rowOff>
    </xdr:to>
    <xdr:cxnSp macro="">
      <xdr:nvCxnSpPr>
        <xdr:cNvPr id="121" name="直線コネクタ 120"/>
        <xdr:cNvCxnSpPr/>
      </xdr:nvCxnSpPr>
      <xdr:spPr>
        <a:xfrm flipV="1">
          <a:off x="3797300" y="9830542"/>
          <a:ext cx="838200" cy="10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159853</xdr:rowOff>
    </xdr:from>
    <xdr:to>
      <xdr:col>5</xdr:col>
      <xdr:colOff>358775</xdr:colOff>
      <xdr:row>58</xdr:row>
      <xdr:rowOff>59826</xdr:rowOff>
    </xdr:to>
    <xdr:cxnSp macro="">
      <xdr:nvCxnSpPr>
        <xdr:cNvPr id="124" name="直線コネクタ 123"/>
        <xdr:cNvCxnSpPr/>
      </xdr:nvCxnSpPr>
      <xdr:spPr>
        <a:xfrm flipV="1">
          <a:off x="2908300" y="9932503"/>
          <a:ext cx="889000" cy="7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53741</xdr:rowOff>
    </xdr:from>
    <xdr:to>
      <xdr:col>4</xdr:col>
      <xdr:colOff>155575</xdr:colOff>
      <xdr:row>58</xdr:row>
      <xdr:rowOff>59826</xdr:rowOff>
    </xdr:to>
    <xdr:cxnSp macro="">
      <xdr:nvCxnSpPr>
        <xdr:cNvPr id="127" name="直線コネクタ 126"/>
        <xdr:cNvCxnSpPr/>
      </xdr:nvCxnSpPr>
      <xdr:spPr>
        <a:xfrm>
          <a:off x="2019300" y="9997841"/>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19898</xdr:rowOff>
    </xdr:from>
    <xdr:to>
      <xdr:col>2</xdr:col>
      <xdr:colOff>638175</xdr:colOff>
      <xdr:row>58</xdr:row>
      <xdr:rowOff>53741</xdr:rowOff>
    </xdr:to>
    <xdr:cxnSp macro="">
      <xdr:nvCxnSpPr>
        <xdr:cNvPr id="130" name="直線コネクタ 129"/>
        <xdr:cNvCxnSpPr/>
      </xdr:nvCxnSpPr>
      <xdr:spPr>
        <a:xfrm>
          <a:off x="1130300" y="9963998"/>
          <a:ext cx="889000" cy="3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7092</xdr:rowOff>
    </xdr:from>
    <xdr:to>
      <xdr:col>6</xdr:col>
      <xdr:colOff>561975</xdr:colOff>
      <xdr:row>57</xdr:row>
      <xdr:rowOff>108692</xdr:rowOff>
    </xdr:to>
    <xdr:sp macro="" textlink="">
      <xdr:nvSpPr>
        <xdr:cNvPr id="140" name="円/楕円 139"/>
        <xdr:cNvSpPr/>
      </xdr:nvSpPr>
      <xdr:spPr>
        <a:xfrm>
          <a:off x="4584700" y="97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29969</xdr:rowOff>
    </xdr:from>
    <xdr:ext cx="599010" cy="259045"/>
    <xdr:sp macro="" textlink="">
      <xdr:nvSpPr>
        <xdr:cNvPr id="141" name="総務費該当値テキスト"/>
        <xdr:cNvSpPr txBox="1"/>
      </xdr:nvSpPr>
      <xdr:spPr>
        <a:xfrm>
          <a:off x="4686300" y="963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352,652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109053</xdr:rowOff>
    </xdr:from>
    <xdr:to>
      <xdr:col>5</xdr:col>
      <xdr:colOff>409575</xdr:colOff>
      <xdr:row>58</xdr:row>
      <xdr:rowOff>39203</xdr:rowOff>
    </xdr:to>
    <xdr:sp macro="" textlink="">
      <xdr:nvSpPr>
        <xdr:cNvPr id="142" name="円/楕円 141"/>
        <xdr:cNvSpPr/>
      </xdr:nvSpPr>
      <xdr:spPr>
        <a:xfrm>
          <a:off x="3746500" y="98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55730</xdr:rowOff>
    </xdr:from>
    <xdr:ext cx="599010" cy="259045"/>
    <xdr:sp macro="" textlink="">
      <xdr:nvSpPr>
        <xdr:cNvPr id="143" name="テキスト ボックス 142"/>
        <xdr:cNvSpPr txBox="1"/>
      </xdr:nvSpPr>
      <xdr:spPr>
        <a:xfrm>
          <a:off x="3497794" y="965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9026</xdr:rowOff>
    </xdr:from>
    <xdr:to>
      <xdr:col>4</xdr:col>
      <xdr:colOff>206375</xdr:colOff>
      <xdr:row>58</xdr:row>
      <xdr:rowOff>110626</xdr:rowOff>
    </xdr:to>
    <xdr:sp macro="" textlink="">
      <xdr:nvSpPr>
        <xdr:cNvPr id="144" name="円/楕円 143"/>
        <xdr:cNvSpPr/>
      </xdr:nvSpPr>
      <xdr:spPr>
        <a:xfrm>
          <a:off x="2857500" y="99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101753</xdr:rowOff>
    </xdr:from>
    <xdr:ext cx="599010" cy="259045"/>
    <xdr:sp macro="" textlink="">
      <xdr:nvSpPr>
        <xdr:cNvPr id="145" name="テキスト ボックス 144"/>
        <xdr:cNvSpPr txBox="1"/>
      </xdr:nvSpPr>
      <xdr:spPr>
        <a:xfrm>
          <a:off x="2608794" y="1004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2941</xdr:rowOff>
    </xdr:from>
    <xdr:to>
      <xdr:col>3</xdr:col>
      <xdr:colOff>3175</xdr:colOff>
      <xdr:row>58</xdr:row>
      <xdr:rowOff>104541</xdr:rowOff>
    </xdr:to>
    <xdr:sp macro="" textlink="">
      <xdr:nvSpPr>
        <xdr:cNvPr id="146" name="円/楕円 145"/>
        <xdr:cNvSpPr/>
      </xdr:nvSpPr>
      <xdr:spPr>
        <a:xfrm>
          <a:off x="1968500" y="99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95668</xdr:rowOff>
    </xdr:from>
    <xdr:ext cx="599010" cy="259045"/>
    <xdr:sp macro="" textlink="">
      <xdr:nvSpPr>
        <xdr:cNvPr id="147" name="テキスト ボックス 146"/>
        <xdr:cNvSpPr txBox="1"/>
      </xdr:nvSpPr>
      <xdr:spPr>
        <a:xfrm>
          <a:off x="1719794" y="1003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140548</xdr:rowOff>
    </xdr:from>
    <xdr:to>
      <xdr:col>1</xdr:col>
      <xdr:colOff>485775</xdr:colOff>
      <xdr:row>58</xdr:row>
      <xdr:rowOff>70698</xdr:rowOff>
    </xdr:to>
    <xdr:sp macro="" textlink="">
      <xdr:nvSpPr>
        <xdr:cNvPr id="148" name="円/楕円 147"/>
        <xdr:cNvSpPr/>
      </xdr:nvSpPr>
      <xdr:spPr>
        <a:xfrm>
          <a:off x="1079500" y="99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61825</xdr:rowOff>
    </xdr:from>
    <xdr:ext cx="599010" cy="259045"/>
    <xdr:sp macro="" textlink="">
      <xdr:nvSpPr>
        <xdr:cNvPr id="149" name="テキスト ボックス 148"/>
        <xdr:cNvSpPr txBox="1"/>
      </xdr:nvSpPr>
      <xdr:spPr>
        <a:xfrm>
          <a:off x="830794" y="1000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3251</xdr:rowOff>
    </xdr:from>
    <xdr:to>
      <xdr:col>6</xdr:col>
      <xdr:colOff>511175</xdr:colOff>
      <xdr:row>77</xdr:row>
      <xdr:rowOff>83578</xdr:rowOff>
    </xdr:to>
    <xdr:cxnSp macro="">
      <xdr:nvCxnSpPr>
        <xdr:cNvPr id="178" name="直線コネクタ 177"/>
        <xdr:cNvCxnSpPr/>
      </xdr:nvCxnSpPr>
      <xdr:spPr>
        <a:xfrm flipV="1">
          <a:off x="3797300" y="13204901"/>
          <a:ext cx="838200" cy="8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83578</xdr:rowOff>
    </xdr:from>
    <xdr:to>
      <xdr:col>5</xdr:col>
      <xdr:colOff>358775</xdr:colOff>
      <xdr:row>77</xdr:row>
      <xdr:rowOff>109426</xdr:rowOff>
    </xdr:to>
    <xdr:cxnSp macro="">
      <xdr:nvCxnSpPr>
        <xdr:cNvPr id="181" name="直線コネクタ 180"/>
        <xdr:cNvCxnSpPr/>
      </xdr:nvCxnSpPr>
      <xdr:spPr>
        <a:xfrm flipV="1">
          <a:off x="2908300" y="13285228"/>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100822</xdr:rowOff>
    </xdr:from>
    <xdr:to>
      <xdr:col>4</xdr:col>
      <xdr:colOff>155575</xdr:colOff>
      <xdr:row>77</xdr:row>
      <xdr:rowOff>109426</xdr:rowOff>
    </xdr:to>
    <xdr:cxnSp macro="">
      <xdr:nvCxnSpPr>
        <xdr:cNvPr id="184" name="直線コネクタ 183"/>
        <xdr:cNvCxnSpPr/>
      </xdr:nvCxnSpPr>
      <xdr:spPr>
        <a:xfrm>
          <a:off x="2019300" y="13302472"/>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100822</xdr:rowOff>
    </xdr:from>
    <xdr:to>
      <xdr:col>2</xdr:col>
      <xdr:colOff>638175</xdr:colOff>
      <xdr:row>77</xdr:row>
      <xdr:rowOff>120275</xdr:rowOff>
    </xdr:to>
    <xdr:cxnSp macro="">
      <xdr:nvCxnSpPr>
        <xdr:cNvPr id="187" name="直線コネクタ 186"/>
        <xdr:cNvCxnSpPr/>
      </xdr:nvCxnSpPr>
      <xdr:spPr>
        <a:xfrm flipV="1">
          <a:off x="1130300" y="13302472"/>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123901</xdr:rowOff>
    </xdr:from>
    <xdr:to>
      <xdr:col>6</xdr:col>
      <xdr:colOff>561975</xdr:colOff>
      <xdr:row>77</xdr:row>
      <xdr:rowOff>54051</xdr:rowOff>
    </xdr:to>
    <xdr:sp macro="" textlink="">
      <xdr:nvSpPr>
        <xdr:cNvPr id="197" name="円/楕円 196"/>
        <xdr:cNvSpPr/>
      </xdr:nvSpPr>
      <xdr:spPr>
        <a:xfrm>
          <a:off x="4584700" y="131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146778</xdr:rowOff>
    </xdr:from>
    <xdr:ext cx="599010" cy="259045"/>
    <xdr:sp macro="" textlink="">
      <xdr:nvSpPr>
        <xdr:cNvPr id="198" name="民生費該当値テキスト"/>
        <xdr:cNvSpPr txBox="1"/>
      </xdr:nvSpPr>
      <xdr:spPr>
        <a:xfrm>
          <a:off x="4686300" y="1300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32778</xdr:rowOff>
    </xdr:from>
    <xdr:to>
      <xdr:col>5</xdr:col>
      <xdr:colOff>409575</xdr:colOff>
      <xdr:row>77</xdr:row>
      <xdr:rowOff>134378</xdr:rowOff>
    </xdr:to>
    <xdr:sp macro="" textlink="">
      <xdr:nvSpPr>
        <xdr:cNvPr id="199" name="円/楕円 198"/>
        <xdr:cNvSpPr/>
      </xdr:nvSpPr>
      <xdr:spPr>
        <a:xfrm>
          <a:off x="3746500" y="132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150905</xdr:rowOff>
    </xdr:from>
    <xdr:ext cx="599010" cy="259045"/>
    <xdr:sp macro="" textlink="">
      <xdr:nvSpPr>
        <xdr:cNvPr id="200" name="テキスト ボックス 199"/>
        <xdr:cNvSpPr txBox="1"/>
      </xdr:nvSpPr>
      <xdr:spPr>
        <a:xfrm>
          <a:off x="3497794" y="1300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58626</xdr:rowOff>
    </xdr:from>
    <xdr:to>
      <xdr:col>4</xdr:col>
      <xdr:colOff>206375</xdr:colOff>
      <xdr:row>77</xdr:row>
      <xdr:rowOff>160226</xdr:rowOff>
    </xdr:to>
    <xdr:sp macro="" textlink="">
      <xdr:nvSpPr>
        <xdr:cNvPr id="201" name="円/楕円 200"/>
        <xdr:cNvSpPr/>
      </xdr:nvSpPr>
      <xdr:spPr>
        <a:xfrm>
          <a:off x="2857500" y="132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5303</xdr:rowOff>
    </xdr:from>
    <xdr:ext cx="599010" cy="259045"/>
    <xdr:sp macro="" textlink="">
      <xdr:nvSpPr>
        <xdr:cNvPr id="202" name="テキスト ボックス 201"/>
        <xdr:cNvSpPr txBox="1"/>
      </xdr:nvSpPr>
      <xdr:spPr>
        <a:xfrm>
          <a:off x="2608794" y="1303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218,838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50022</xdr:rowOff>
    </xdr:from>
    <xdr:to>
      <xdr:col>3</xdr:col>
      <xdr:colOff>3175</xdr:colOff>
      <xdr:row>77</xdr:row>
      <xdr:rowOff>151622</xdr:rowOff>
    </xdr:to>
    <xdr:sp macro="" textlink="">
      <xdr:nvSpPr>
        <xdr:cNvPr id="203" name="円/楕円 202"/>
        <xdr:cNvSpPr/>
      </xdr:nvSpPr>
      <xdr:spPr>
        <a:xfrm>
          <a:off x="1968500" y="132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168149</xdr:rowOff>
    </xdr:from>
    <xdr:ext cx="599010" cy="259045"/>
    <xdr:sp macro="" textlink="">
      <xdr:nvSpPr>
        <xdr:cNvPr id="204" name="テキスト ボックス 203"/>
        <xdr:cNvSpPr txBox="1"/>
      </xdr:nvSpPr>
      <xdr:spPr>
        <a:xfrm>
          <a:off x="1719794" y="1302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69475</xdr:rowOff>
    </xdr:from>
    <xdr:to>
      <xdr:col>1</xdr:col>
      <xdr:colOff>485775</xdr:colOff>
      <xdr:row>77</xdr:row>
      <xdr:rowOff>171075</xdr:rowOff>
    </xdr:to>
    <xdr:sp macro="" textlink="">
      <xdr:nvSpPr>
        <xdr:cNvPr id="205" name="円/楕円 204"/>
        <xdr:cNvSpPr/>
      </xdr:nvSpPr>
      <xdr:spPr>
        <a:xfrm>
          <a:off x="1079500" y="132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16152</xdr:rowOff>
    </xdr:from>
    <xdr:ext cx="599010" cy="259045"/>
    <xdr:sp macro="" textlink="">
      <xdr:nvSpPr>
        <xdr:cNvPr id="206" name="テキスト ボックス 205"/>
        <xdr:cNvSpPr txBox="1"/>
      </xdr:nvSpPr>
      <xdr:spPr>
        <a:xfrm>
          <a:off x="830794" y="1304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39136</xdr:rowOff>
    </xdr:from>
    <xdr:to>
      <xdr:col>6</xdr:col>
      <xdr:colOff>511175</xdr:colOff>
      <xdr:row>97</xdr:row>
      <xdr:rowOff>40456</xdr:rowOff>
    </xdr:to>
    <xdr:cxnSp macro="">
      <xdr:nvCxnSpPr>
        <xdr:cNvPr id="235" name="直線コネクタ 234"/>
        <xdr:cNvCxnSpPr/>
      </xdr:nvCxnSpPr>
      <xdr:spPr>
        <a:xfrm>
          <a:off x="3797300" y="16498336"/>
          <a:ext cx="838200" cy="17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29397</xdr:rowOff>
    </xdr:from>
    <xdr:to>
      <xdr:col>5</xdr:col>
      <xdr:colOff>358775</xdr:colOff>
      <xdr:row>96</xdr:row>
      <xdr:rowOff>39136</xdr:rowOff>
    </xdr:to>
    <xdr:cxnSp macro="">
      <xdr:nvCxnSpPr>
        <xdr:cNvPr id="238" name="直線コネクタ 237"/>
        <xdr:cNvCxnSpPr/>
      </xdr:nvCxnSpPr>
      <xdr:spPr>
        <a:xfrm>
          <a:off x="2908300" y="16488597"/>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156815</xdr:rowOff>
    </xdr:from>
    <xdr:to>
      <xdr:col>4</xdr:col>
      <xdr:colOff>155575</xdr:colOff>
      <xdr:row>96</xdr:row>
      <xdr:rowOff>29397</xdr:rowOff>
    </xdr:to>
    <xdr:cxnSp macro="">
      <xdr:nvCxnSpPr>
        <xdr:cNvPr id="241" name="直線コネクタ 240"/>
        <xdr:cNvCxnSpPr/>
      </xdr:nvCxnSpPr>
      <xdr:spPr>
        <a:xfrm>
          <a:off x="2019300" y="16444565"/>
          <a:ext cx="889000" cy="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156815</xdr:rowOff>
    </xdr:from>
    <xdr:to>
      <xdr:col>2</xdr:col>
      <xdr:colOff>638175</xdr:colOff>
      <xdr:row>96</xdr:row>
      <xdr:rowOff>70986</xdr:rowOff>
    </xdr:to>
    <xdr:cxnSp macro="">
      <xdr:nvCxnSpPr>
        <xdr:cNvPr id="244" name="直線コネクタ 243"/>
        <xdr:cNvCxnSpPr/>
      </xdr:nvCxnSpPr>
      <xdr:spPr>
        <a:xfrm flipV="1">
          <a:off x="1130300" y="16444565"/>
          <a:ext cx="889000" cy="8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161106</xdr:rowOff>
    </xdr:from>
    <xdr:to>
      <xdr:col>6</xdr:col>
      <xdr:colOff>561975</xdr:colOff>
      <xdr:row>97</xdr:row>
      <xdr:rowOff>91256</xdr:rowOff>
    </xdr:to>
    <xdr:sp macro="" textlink="">
      <xdr:nvSpPr>
        <xdr:cNvPr id="254" name="円/楕円 253"/>
        <xdr:cNvSpPr/>
      </xdr:nvSpPr>
      <xdr:spPr>
        <a:xfrm>
          <a:off x="4584700" y="166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139533</xdr:rowOff>
    </xdr:from>
    <xdr:ext cx="534377" cy="259045"/>
    <xdr:sp macro="" textlink="">
      <xdr:nvSpPr>
        <xdr:cNvPr id="255" name="衛生費該当値テキスト"/>
        <xdr:cNvSpPr txBox="1"/>
      </xdr:nvSpPr>
      <xdr:spPr>
        <a:xfrm>
          <a:off x="4686300" y="1659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91,048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159786</xdr:rowOff>
    </xdr:from>
    <xdr:to>
      <xdr:col>5</xdr:col>
      <xdr:colOff>409575</xdr:colOff>
      <xdr:row>96</xdr:row>
      <xdr:rowOff>89936</xdr:rowOff>
    </xdr:to>
    <xdr:sp macro="" textlink="">
      <xdr:nvSpPr>
        <xdr:cNvPr id="256" name="円/楕円 255"/>
        <xdr:cNvSpPr/>
      </xdr:nvSpPr>
      <xdr:spPr>
        <a:xfrm>
          <a:off x="3746500" y="164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106463</xdr:rowOff>
    </xdr:from>
    <xdr:ext cx="599010" cy="259045"/>
    <xdr:sp macro="" textlink="">
      <xdr:nvSpPr>
        <xdr:cNvPr id="257" name="テキスト ボックス 256"/>
        <xdr:cNvSpPr txBox="1"/>
      </xdr:nvSpPr>
      <xdr:spPr>
        <a:xfrm>
          <a:off x="3497794" y="1622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150047</xdr:rowOff>
    </xdr:from>
    <xdr:to>
      <xdr:col>4</xdr:col>
      <xdr:colOff>206375</xdr:colOff>
      <xdr:row>96</xdr:row>
      <xdr:rowOff>80197</xdr:rowOff>
    </xdr:to>
    <xdr:sp macro="" textlink="">
      <xdr:nvSpPr>
        <xdr:cNvPr id="258" name="円/楕円 257"/>
        <xdr:cNvSpPr/>
      </xdr:nvSpPr>
      <xdr:spPr>
        <a:xfrm>
          <a:off x="2857500" y="164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96724</xdr:rowOff>
    </xdr:from>
    <xdr:ext cx="599010" cy="259045"/>
    <xdr:sp macro="" textlink="">
      <xdr:nvSpPr>
        <xdr:cNvPr id="259" name="テキスト ボックス 258"/>
        <xdr:cNvSpPr txBox="1"/>
      </xdr:nvSpPr>
      <xdr:spPr>
        <a:xfrm>
          <a:off x="2608794" y="1621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138,951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106015</xdr:rowOff>
    </xdr:from>
    <xdr:to>
      <xdr:col>3</xdr:col>
      <xdr:colOff>3175</xdr:colOff>
      <xdr:row>96</xdr:row>
      <xdr:rowOff>36165</xdr:rowOff>
    </xdr:to>
    <xdr:sp macro="" textlink="">
      <xdr:nvSpPr>
        <xdr:cNvPr id="260" name="円/楕円 259"/>
        <xdr:cNvSpPr/>
      </xdr:nvSpPr>
      <xdr:spPr>
        <a:xfrm>
          <a:off x="1968500" y="163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52692</xdr:rowOff>
    </xdr:from>
    <xdr:ext cx="599010" cy="259045"/>
    <xdr:sp macro="" textlink="">
      <xdr:nvSpPr>
        <xdr:cNvPr id="261" name="テキスト ボックス 260"/>
        <xdr:cNvSpPr txBox="1"/>
      </xdr:nvSpPr>
      <xdr:spPr>
        <a:xfrm>
          <a:off x="1719794" y="1616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20186</xdr:rowOff>
    </xdr:from>
    <xdr:to>
      <xdr:col>1</xdr:col>
      <xdr:colOff>485775</xdr:colOff>
      <xdr:row>96</xdr:row>
      <xdr:rowOff>121786</xdr:rowOff>
    </xdr:to>
    <xdr:sp macro="" textlink="">
      <xdr:nvSpPr>
        <xdr:cNvPr id="262" name="円/楕円 261"/>
        <xdr:cNvSpPr/>
      </xdr:nvSpPr>
      <xdr:spPr>
        <a:xfrm>
          <a:off x="1079500" y="164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138313</xdr:rowOff>
    </xdr:from>
    <xdr:ext cx="599010" cy="259045"/>
    <xdr:sp macro="" textlink="">
      <xdr:nvSpPr>
        <xdr:cNvPr id="263" name="テキスト ボックス 262"/>
        <xdr:cNvSpPr txBox="1"/>
      </xdr:nvSpPr>
      <xdr:spPr>
        <a:xfrm>
          <a:off x="830794" y="162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85996</xdr:rowOff>
    </xdr:from>
    <xdr:to>
      <xdr:col>15</xdr:col>
      <xdr:colOff>180975</xdr:colOff>
      <xdr:row>39</xdr:row>
      <xdr:rowOff>98830</xdr:rowOff>
    </xdr:to>
    <xdr:cxnSp macro="">
      <xdr:nvCxnSpPr>
        <xdr:cNvPr id="294" name="直線コネクタ 293"/>
        <xdr:cNvCxnSpPr/>
      </xdr:nvCxnSpPr>
      <xdr:spPr>
        <a:xfrm>
          <a:off x="9639300" y="6772546"/>
          <a:ext cx="8382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77472</xdr:rowOff>
    </xdr:from>
    <xdr:to>
      <xdr:col>14</xdr:col>
      <xdr:colOff>28575</xdr:colOff>
      <xdr:row>39</xdr:row>
      <xdr:rowOff>85996</xdr:rowOff>
    </xdr:to>
    <xdr:cxnSp macro="">
      <xdr:nvCxnSpPr>
        <xdr:cNvPr id="297" name="直線コネクタ 296"/>
        <xdr:cNvCxnSpPr/>
      </xdr:nvCxnSpPr>
      <xdr:spPr>
        <a:xfrm>
          <a:off x="8750300" y="6764022"/>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69471</xdr:rowOff>
    </xdr:from>
    <xdr:to>
      <xdr:col>12</xdr:col>
      <xdr:colOff>511175</xdr:colOff>
      <xdr:row>39</xdr:row>
      <xdr:rowOff>77472</xdr:rowOff>
    </xdr:to>
    <xdr:cxnSp macro="">
      <xdr:nvCxnSpPr>
        <xdr:cNvPr id="300" name="直線コネクタ 299"/>
        <xdr:cNvCxnSpPr/>
      </xdr:nvCxnSpPr>
      <xdr:spPr>
        <a:xfrm>
          <a:off x="7861300" y="675602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12141</xdr:rowOff>
    </xdr:from>
    <xdr:to>
      <xdr:col>11</xdr:col>
      <xdr:colOff>307975</xdr:colOff>
      <xdr:row>39</xdr:row>
      <xdr:rowOff>69471</xdr:rowOff>
    </xdr:to>
    <xdr:cxnSp macro="">
      <xdr:nvCxnSpPr>
        <xdr:cNvPr id="303" name="直線コネクタ 302"/>
        <xdr:cNvCxnSpPr/>
      </xdr:nvCxnSpPr>
      <xdr:spPr>
        <a:xfrm>
          <a:off x="6972300" y="6698691"/>
          <a:ext cx="8890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48030</xdr:rowOff>
    </xdr:from>
    <xdr:to>
      <xdr:col>15</xdr:col>
      <xdr:colOff>231775</xdr:colOff>
      <xdr:row>39</xdr:row>
      <xdr:rowOff>149630</xdr:rowOff>
    </xdr:to>
    <xdr:sp macro="" textlink="">
      <xdr:nvSpPr>
        <xdr:cNvPr id="313" name="円/楕円 312"/>
        <xdr:cNvSpPr/>
      </xdr:nvSpPr>
      <xdr:spPr>
        <a:xfrm>
          <a:off x="104267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249299" cy="259045"/>
    <xdr:sp macro="" textlink="">
      <xdr:nvSpPr>
        <xdr:cNvPr id="314" name="労働費該当値テキスト"/>
        <xdr:cNvSpPr txBox="1"/>
      </xdr:nvSpPr>
      <xdr:spPr>
        <a:xfrm>
          <a:off x="10528300" y="66969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35196</xdr:rowOff>
    </xdr:from>
    <xdr:to>
      <xdr:col>14</xdr:col>
      <xdr:colOff>79375</xdr:colOff>
      <xdr:row>39</xdr:row>
      <xdr:rowOff>136796</xdr:rowOff>
    </xdr:to>
    <xdr:sp macro="" textlink="">
      <xdr:nvSpPr>
        <xdr:cNvPr id="315" name="円/楕円 314"/>
        <xdr:cNvSpPr/>
      </xdr:nvSpPr>
      <xdr:spPr>
        <a:xfrm>
          <a:off x="9588500" y="6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127923</xdr:rowOff>
    </xdr:from>
    <xdr:ext cx="378565" cy="259045"/>
    <xdr:sp macro="" textlink="">
      <xdr:nvSpPr>
        <xdr:cNvPr id="316" name="テキスト ボックス 315"/>
        <xdr:cNvSpPr txBox="1"/>
      </xdr:nvSpPr>
      <xdr:spPr>
        <a:xfrm>
          <a:off x="9450017" y="6814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26672</xdr:rowOff>
    </xdr:from>
    <xdr:to>
      <xdr:col>12</xdr:col>
      <xdr:colOff>561975</xdr:colOff>
      <xdr:row>39</xdr:row>
      <xdr:rowOff>128272</xdr:rowOff>
    </xdr:to>
    <xdr:sp macro="" textlink="">
      <xdr:nvSpPr>
        <xdr:cNvPr id="317" name="円/楕円 316"/>
        <xdr:cNvSpPr/>
      </xdr:nvSpPr>
      <xdr:spPr>
        <a:xfrm>
          <a:off x="8699500" y="6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119399</xdr:rowOff>
    </xdr:from>
    <xdr:ext cx="469744" cy="259045"/>
    <xdr:sp macro="" textlink="">
      <xdr:nvSpPr>
        <xdr:cNvPr id="318" name="テキスト ボックス 317"/>
        <xdr:cNvSpPr txBox="1"/>
      </xdr:nvSpPr>
      <xdr:spPr>
        <a:xfrm>
          <a:off x="8515427" y="680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18671</xdr:rowOff>
    </xdr:from>
    <xdr:to>
      <xdr:col>11</xdr:col>
      <xdr:colOff>358775</xdr:colOff>
      <xdr:row>39</xdr:row>
      <xdr:rowOff>120271</xdr:rowOff>
    </xdr:to>
    <xdr:sp macro="" textlink="">
      <xdr:nvSpPr>
        <xdr:cNvPr id="319" name="円/楕円 318"/>
        <xdr:cNvSpPr/>
      </xdr:nvSpPr>
      <xdr:spPr>
        <a:xfrm>
          <a:off x="7810500" y="67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111398</xdr:rowOff>
    </xdr:from>
    <xdr:ext cx="469744" cy="259045"/>
    <xdr:sp macro="" textlink="">
      <xdr:nvSpPr>
        <xdr:cNvPr id="320" name="テキスト ボックス 319"/>
        <xdr:cNvSpPr txBox="1"/>
      </xdr:nvSpPr>
      <xdr:spPr>
        <a:xfrm>
          <a:off x="7626427" y="6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132791</xdr:rowOff>
    </xdr:from>
    <xdr:to>
      <xdr:col>10</xdr:col>
      <xdr:colOff>155575</xdr:colOff>
      <xdr:row>39</xdr:row>
      <xdr:rowOff>62941</xdr:rowOff>
    </xdr:to>
    <xdr:sp macro="" textlink="">
      <xdr:nvSpPr>
        <xdr:cNvPr id="321" name="円/楕円 320"/>
        <xdr:cNvSpPr/>
      </xdr:nvSpPr>
      <xdr:spPr>
        <a:xfrm>
          <a:off x="6921500" y="66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54068</xdr:rowOff>
    </xdr:from>
    <xdr:ext cx="469744" cy="259045"/>
    <xdr:sp macro="" textlink="">
      <xdr:nvSpPr>
        <xdr:cNvPr id="322" name="テキスト ボックス 321"/>
        <xdr:cNvSpPr txBox="1"/>
      </xdr:nvSpPr>
      <xdr:spPr>
        <a:xfrm>
          <a:off x="6737427" y="674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33724</xdr:rowOff>
    </xdr:from>
    <xdr:to>
      <xdr:col>15</xdr:col>
      <xdr:colOff>180975</xdr:colOff>
      <xdr:row>58</xdr:row>
      <xdr:rowOff>66449</xdr:rowOff>
    </xdr:to>
    <xdr:cxnSp macro="">
      <xdr:nvCxnSpPr>
        <xdr:cNvPr id="353" name="直線コネクタ 352"/>
        <xdr:cNvCxnSpPr/>
      </xdr:nvCxnSpPr>
      <xdr:spPr>
        <a:xfrm flipV="1">
          <a:off x="9639300" y="9977824"/>
          <a:ext cx="8382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130161</xdr:rowOff>
    </xdr:from>
    <xdr:to>
      <xdr:col>14</xdr:col>
      <xdr:colOff>28575</xdr:colOff>
      <xdr:row>58</xdr:row>
      <xdr:rowOff>66449</xdr:rowOff>
    </xdr:to>
    <xdr:cxnSp macro="">
      <xdr:nvCxnSpPr>
        <xdr:cNvPr id="356" name="直線コネクタ 355"/>
        <xdr:cNvCxnSpPr/>
      </xdr:nvCxnSpPr>
      <xdr:spPr>
        <a:xfrm>
          <a:off x="8750300" y="9731361"/>
          <a:ext cx="889000" cy="27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130161</xdr:rowOff>
    </xdr:from>
    <xdr:to>
      <xdr:col>12</xdr:col>
      <xdr:colOff>511175</xdr:colOff>
      <xdr:row>58</xdr:row>
      <xdr:rowOff>116929</xdr:rowOff>
    </xdr:to>
    <xdr:cxnSp macro="">
      <xdr:nvCxnSpPr>
        <xdr:cNvPr id="359" name="直線コネクタ 358"/>
        <xdr:cNvCxnSpPr/>
      </xdr:nvCxnSpPr>
      <xdr:spPr>
        <a:xfrm flipV="1">
          <a:off x="7861300" y="9731361"/>
          <a:ext cx="889000" cy="3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116929</xdr:rowOff>
    </xdr:from>
    <xdr:to>
      <xdr:col>11</xdr:col>
      <xdr:colOff>307975</xdr:colOff>
      <xdr:row>58</xdr:row>
      <xdr:rowOff>120866</xdr:rowOff>
    </xdr:to>
    <xdr:cxnSp macro="">
      <xdr:nvCxnSpPr>
        <xdr:cNvPr id="362" name="直線コネクタ 361"/>
        <xdr:cNvCxnSpPr/>
      </xdr:nvCxnSpPr>
      <xdr:spPr>
        <a:xfrm flipV="1">
          <a:off x="6972300" y="10061029"/>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154374</xdr:rowOff>
    </xdr:from>
    <xdr:to>
      <xdr:col>15</xdr:col>
      <xdr:colOff>231775</xdr:colOff>
      <xdr:row>58</xdr:row>
      <xdr:rowOff>84524</xdr:rowOff>
    </xdr:to>
    <xdr:sp macro="" textlink="">
      <xdr:nvSpPr>
        <xdr:cNvPr id="372" name="円/楕円 371"/>
        <xdr:cNvSpPr/>
      </xdr:nvSpPr>
      <xdr:spPr>
        <a:xfrm>
          <a:off x="10426700" y="99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5801</xdr:rowOff>
    </xdr:from>
    <xdr:ext cx="599010" cy="259045"/>
    <xdr:sp macro="" textlink="">
      <xdr:nvSpPr>
        <xdr:cNvPr id="373" name="農林水産業費該当値テキスト"/>
        <xdr:cNvSpPr txBox="1"/>
      </xdr:nvSpPr>
      <xdr:spPr>
        <a:xfrm>
          <a:off x="10528300" y="977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15649</xdr:rowOff>
    </xdr:from>
    <xdr:to>
      <xdr:col>14</xdr:col>
      <xdr:colOff>79375</xdr:colOff>
      <xdr:row>58</xdr:row>
      <xdr:rowOff>117249</xdr:rowOff>
    </xdr:to>
    <xdr:sp macro="" textlink="">
      <xdr:nvSpPr>
        <xdr:cNvPr id="374" name="円/楕円 373"/>
        <xdr:cNvSpPr/>
      </xdr:nvSpPr>
      <xdr:spPr>
        <a:xfrm>
          <a:off x="9588500" y="99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133776</xdr:rowOff>
    </xdr:from>
    <xdr:ext cx="599010" cy="259045"/>
    <xdr:sp macro="" textlink="">
      <xdr:nvSpPr>
        <xdr:cNvPr id="375" name="テキスト ボックス 374"/>
        <xdr:cNvSpPr txBox="1"/>
      </xdr:nvSpPr>
      <xdr:spPr>
        <a:xfrm>
          <a:off x="9339794" y="973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187,291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79361</xdr:rowOff>
    </xdr:from>
    <xdr:to>
      <xdr:col>12</xdr:col>
      <xdr:colOff>561975</xdr:colOff>
      <xdr:row>57</xdr:row>
      <xdr:rowOff>9511</xdr:rowOff>
    </xdr:to>
    <xdr:sp macro="" textlink="">
      <xdr:nvSpPr>
        <xdr:cNvPr id="376" name="円/楕円 375"/>
        <xdr:cNvSpPr/>
      </xdr:nvSpPr>
      <xdr:spPr>
        <a:xfrm>
          <a:off x="8699500" y="968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26038</xdr:rowOff>
    </xdr:from>
    <xdr:ext cx="599010" cy="259045"/>
    <xdr:sp macro="" textlink="">
      <xdr:nvSpPr>
        <xdr:cNvPr id="377" name="テキスト ボックス 376"/>
        <xdr:cNvSpPr txBox="1"/>
      </xdr:nvSpPr>
      <xdr:spPr>
        <a:xfrm>
          <a:off x="8450794" y="945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66129</xdr:rowOff>
    </xdr:from>
    <xdr:to>
      <xdr:col>11</xdr:col>
      <xdr:colOff>358775</xdr:colOff>
      <xdr:row>58</xdr:row>
      <xdr:rowOff>167729</xdr:rowOff>
    </xdr:to>
    <xdr:sp macro="" textlink="">
      <xdr:nvSpPr>
        <xdr:cNvPr id="378" name="円/楕円 377"/>
        <xdr:cNvSpPr/>
      </xdr:nvSpPr>
      <xdr:spPr>
        <a:xfrm>
          <a:off x="7810500" y="100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158856</xdr:rowOff>
    </xdr:from>
    <xdr:ext cx="599010" cy="259045"/>
    <xdr:sp macro="" textlink="">
      <xdr:nvSpPr>
        <xdr:cNvPr id="379" name="テキスト ボックス 378"/>
        <xdr:cNvSpPr txBox="1"/>
      </xdr:nvSpPr>
      <xdr:spPr>
        <a:xfrm>
          <a:off x="7561794" y="101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70066</xdr:rowOff>
    </xdr:from>
    <xdr:to>
      <xdr:col>10</xdr:col>
      <xdr:colOff>155575</xdr:colOff>
      <xdr:row>59</xdr:row>
      <xdr:rowOff>216</xdr:rowOff>
    </xdr:to>
    <xdr:sp macro="" textlink="">
      <xdr:nvSpPr>
        <xdr:cNvPr id="380" name="円/楕円 379"/>
        <xdr:cNvSpPr/>
      </xdr:nvSpPr>
      <xdr:spPr>
        <a:xfrm>
          <a:off x="6921500" y="100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16743</xdr:rowOff>
    </xdr:from>
    <xdr:ext cx="599010" cy="259045"/>
    <xdr:sp macro="" textlink="">
      <xdr:nvSpPr>
        <xdr:cNvPr id="381" name="テキスト ボックス 380"/>
        <xdr:cNvSpPr txBox="1"/>
      </xdr:nvSpPr>
      <xdr:spPr>
        <a:xfrm>
          <a:off x="6672794" y="978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127733</xdr:rowOff>
    </xdr:from>
    <xdr:to>
      <xdr:col>15</xdr:col>
      <xdr:colOff>180975</xdr:colOff>
      <xdr:row>78</xdr:row>
      <xdr:rowOff>112024</xdr:rowOff>
    </xdr:to>
    <xdr:cxnSp macro="">
      <xdr:nvCxnSpPr>
        <xdr:cNvPr id="410" name="直線コネクタ 409"/>
        <xdr:cNvCxnSpPr/>
      </xdr:nvCxnSpPr>
      <xdr:spPr>
        <a:xfrm flipV="1">
          <a:off x="9639300" y="13329383"/>
          <a:ext cx="838200" cy="1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104750</xdr:rowOff>
    </xdr:from>
    <xdr:to>
      <xdr:col>14</xdr:col>
      <xdr:colOff>28575</xdr:colOff>
      <xdr:row>78</xdr:row>
      <xdr:rowOff>112024</xdr:rowOff>
    </xdr:to>
    <xdr:cxnSp macro="">
      <xdr:nvCxnSpPr>
        <xdr:cNvPr id="413" name="直線コネクタ 412"/>
        <xdr:cNvCxnSpPr/>
      </xdr:nvCxnSpPr>
      <xdr:spPr>
        <a:xfrm>
          <a:off x="8750300" y="13477850"/>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104750</xdr:rowOff>
    </xdr:from>
    <xdr:to>
      <xdr:col>12</xdr:col>
      <xdr:colOff>511175</xdr:colOff>
      <xdr:row>78</xdr:row>
      <xdr:rowOff>107750</xdr:rowOff>
    </xdr:to>
    <xdr:cxnSp macro="">
      <xdr:nvCxnSpPr>
        <xdr:cNvPr id="416" name="直線コネクタ 415"/>
        <xdr:cNvCxnSpPr/>
      </xdr:nvCxnSpPr>
      <xdr:spPr>
        <a:xfrm flipV="1">
          <a:off x="7861300" y="13477850"/>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97013</xdr:rowOff>
    </xdr:from>
    <xdr:to>
      <xdr:col>11</xdr:col>
      <xdr:colOff>307975</xdr:colOff>
      <xdr:row>78</xdr:row>
      <xdr:rowOff>107750</xdr:rowOff>
    </xdr:to>
    <xdr:cxnSp macro="">
      <xdr:nvCxnSpPr>
        <xdr:cNvPr id="419" name="直線コネクタ 418"/>
        <xdr:cNvCxnSpPr/>
      </xdr:nvCxnSpPr>
      <xdr:spPr>
        <a:xfrm>
          <a:off x="6972300" y="13470113"/>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76933</xdr:rowOff>
    </xdr:from>
    <xdr:to>
      <xdr:col>15</xdr:col>
      <xdr:colOff>231775</xdr:colOff>
      <xdr:row>78</xdr:row>
      <xdr:rowOff>7083</xdr:rowOff>
    </xdr:to>
    <xdr:sp macro="" textlink="">
      <xdr:nvSpPr>
        <xdr:cNvPr id="429" name="円/楕円 428"/>
        <xdr:cNvSpPr/>
      </xdr:nvSpPr>
      <xdr:spPr>
        <a:xfrm>
          <a:off x="10426700" y="132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99810</xdr:rowOff>
    </xdr:from>
    <xdr:ext cx="534377" cy="259045"/>
    <xdr:sp macro="" textlink="">
      <xdr:nvSpPr>
        <xdr:cNvPr id="430" name="商工費該当値テキスト"/>
        <xdr:cNvSpPr txBox="1"/>
      </xdr:nvSpPr>
      <xdr:spPr>
        <a:xfrm>
          <a:off x="10528300" y="1313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61224</xdr:rowOff>
    </xdr:from>
    <xdr:to>
      <xdr:col>14</xdr:col>
      <xdr:colOff>79375</xdr:colOff>
      <xdr:row>78</xdr:row>
      <xdr:rowOff>162824</xdr:rowOff>
    </xdr:to>
    <xdr:sp macro="" textlink="">
      <xdr:nvSpPr>
        <xdr:cNvPr id="431" name="円/楕円 430"/>
        <xdr:cNvSpPr/>
      </xdr:nvSpPr>
      <xdr:spPr>
        <a:xfrm>
          <a:off x="9588500" y="134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153951</xdr:rowOff>
    </xdr:from>
    <xdr:ext cx="534377" cy="259045"/>
    <xdr:sp macro="" textlink="">
      <xdr:nvSpPr>
        <xdr:cNvPr id="432" name="テキスト ボックス 431"/>
        <xdr:cNvSpPr txBox="1"/>
      </xdr:nvSpPr>
      <xdr:spPr>
        <a:xfrm>
          <a:off x="9372111" y="1352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53950</xdr:rowOff>
    </xdr:from>
    <xdr:to>
      <xdr:col>12</xdr:col>
      <xdr:colOff>561975</xdr:colOff>
      <xdr:row>78</xdr:row>
      <xdr:rowOff>155550</xdr:rowOff>
    </xdr:to>
    <xdr:sp macro="" textlink="">
      <xdr:nvSpPr>
        <xdr:cNvPr id="433" name="円/楕円 432"/>
        <xdr:cNvSpPr/>
      </xdr:nvSpPr>
      <xdr:spPr>
        <a:xfrm>
          <a:off x="8699500" y="134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146677</xdr:rowOff>
    </xdr:from>
    <xdr:ext cx="534377" cy="259045"/>
    <xdr:sp macro="" textlink="">
      <xdr:nvSpPr>
        <xdr:cNvPr id="434" name="テキスト ボックス 433"/>
        <xdr:cNvSpPr txBox="1"/>
      </xdr:nvSpPr>
      <xdr:spPr>
        <a:xfrm>
          <a:off x="8483111" y="135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56950</xdr:rowOff>
    </xdr:from>
    <xdr:to>
      <xdr:col>11</xdr:col>
      <xdr:colOff>358775</xdr:colOff>
      <xdr:row>78</xdr:row>
      <xdr:rowOff>158550</xdr:rowOff>
    </xdr:to>
    <xdr:sp macro="" textlink="">
      <xdr:nvSpPr>
        <xdr:cNvPr id="435" name="円/楕円 434"/>
        <xdr:cNvSpPr/>
      </xdr:nvSpPr>
      <xdr:spPr>
        <a:xfrm>
          <a:off x="7810500" y="134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149677</xdr:rowOff>
    </xdr:from>
    <xdr:ext cx="534377" cy="259045"/>
    <xdr:sp macro="" textlink="">
      <xdr:nvSpPr>
        <xdr:cNvPr id="436" name="テキスト ボックス 435"/>
        <xdr:cNvSpPr txBox="1"/>
      </xdr:nvSpPr>
      <xdr:spPr>
        <a:xfrm>
          <a:off x="7594111" y="1352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46213</xdr:rowOff>
    </xdr:from>
    <xdr:to>
      <xdr:col>10</xdr:col>
      <xdr:colOff>155575</xdr:colOff>
      <xdr:row>78</xdr:row>
      <xdr:rowOff>147813</xdr:rowOff>
    </xdr:to>
    <xdr:sp macro="" textlink="">
      <xdr:nvSpPr>
        <xdr:cNvPr id="437" name="円/楕円 436"/>
        <xdr:cNvSpPr/>
      </xdr:nvSpPr>
      <xdr:spPr>
        <a:xfrm>
          <a:off x="6921500" y="134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138940</xdr:rowOff>
    </xdr:from>
    <xdr:ext cx="534377" cy="259045"/>
    <xdr:sp macro="" textlink="">
      <xdr:nvSpPr>
        <xdr:cNvPr id="438" name="テキスト ボックス 437"/>
        <xdr:cNvSpPr txBox="1"/>
      </xdr:nvSpPr>
      <xdr:spPr>
        <a:xfrm>
          <a:off x="6705111" y="1351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75054</xdr:rowOff>
    </xdr:from>
    <xdr:to>
      <xdr:col>15</xdr:col>
      <xdr:colOff>180975</xdr:colOff>
      <xdr:row>98</xdr:row>
      <xdr:rowOff>93197</xdr:rowOff>
    </xdr:to>
    <xdr:cxnSp macro="">
      <xdr:nvCxnSpPr>
        <xdr:cNvPr id="467" name="直線コネクタ 466"/>
        <xdr:cNvCxnSpPr/>
      </xdr:nvCxnSpPr>
      <xdr:spPr>
        <a:xfrm flipV="1">
          <a:off x="9639300" y="16877154"/>
          <a:ext cx="8382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93197</xdr:rowOff>
    </xdr:from>
    <xdr:to>
      <xdr:col>14</xdr:col>
      <xdr:colOff>28575</xdr:colOff>
      <xdr:row>98</xdr:row>
      <xdr:rowOff>102028</xdr:rowOff>
    </xdr:to>
    <xdr:cxnSp macro="">
      <xdr:nvCxnSpPr>
        <xdr:cNvPr id="470" name="直線コネクタ 469"/>
        <xdr:cNvCxnSpPr/>
      </xdr:nvCxnSpPr>
      <xdr:spPr>
        <a:xfrm flipV="1">
          <a:off x="8750300" y="16895297"/>
          <a:ext cx="8890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99485</xdr:rowOff>
    </xdr:from>
    <xdr:to>
      <xdr:col>12</xdr:col>
      <xdr:colOff>511175</xdr:colOff>
      <xdr:row>98</xdr:row>
      <xdr:rowOff>102028</xdr:rowOff>
    </xdr:to>
    <xdr:cxnSp macro="">
      <xdr:nvCxnSpPr>
        <xdr:cNvPr id="473" name="直線コネクタ 472"/>
        <xdr:cNvCxnSpPr/>
      </xdr:nvCxnSpPr>
      <xdr:spPr>
        <a:xfrm>
          <a:off x="7861300" y="16901585"/>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99485</xdr:rowOff>
    </xdr:from>
    <xdr:to>
      <xdr:col>11</xdr:col>
      <xdr:colOff>307975</xdr:colOff>
      <xdr:row>98</xdr:row>
      <xdr:rowOff>118946</xdr:rowOff>
    </xdr:to>
    <xdr:cxnSp macro="">
      <xdr:nvCxnSpPr>
        <xdr:cNvPr id="476" name="直線コネクタ 475"/>
        <xdr:cNvCxnSpPr/>
      </xdr:nvCxnSpPr>
      <xdr:spPr>
        <a:xfrm flipV="1">
          <a:off x="6972300" y="16901585"/>
          <a:ext cx="889000" cy="1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24254</xdr:rowOff>
    </xdr:from>
    <xdr:to>
      <xdr:col>15</xdr:col>
      <xdr:colOff>231775</xdr:colOff>
      <xdr:row>98</xdr:row>
      <xdr:rowOff>125854</xdr:rowOff>
    </xdr:to>
    <xdr:sp macro="" textlink="">
      <xdr:nvSpPr>
        <xdr:cNvPr id="486" name="円/楕円 485"/>
        <xdr:cNvSpPr/>
      </xdr:nvSpPr>
      <xdr:spPr>
        <a:xfrm>
          <a:off x="10426700" y="168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155081</xdr:rowOff>
    </xdr:from>
    <xdr:ext cx="599010" cy="259045"/>
    <xdr:sp macro="" textlink="">
      <xdr:nvSpPr>
        <xdr:cNvPr id="487" name="土木費該当値テキスト"/>
        <xdr:cNvSpPr txBox="1"/>
      </xdr:nvSpPr>
      <xdr:spPr>
        <a:xfrm>
          <a:off x="10528300" y="1661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42397</xdr:rowOff>
    </xdr:from>
    <xdr:to>
      <xdr:col>14</xdr:col>
      <xdr:colOff>79375</xdr:colOff>
      <xdr:row>98</xdr:row>
      <xdr:rowOff>143997</xdr:rowOff>
    </xdr:to>
    <xdr:sp macro="" textlink="">
      <xdr:nvSpPr>
        <xdr:cNvPr id="488" name="円/楕円 487"/>
        <xdr:cNvSpPr/>
      </xdr:nvSpPr>
      <xdr:spPr>
        <a:xfrm>
          <a:off x="9588500" y="1684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135124</xdr:rowOff>
    </xdr:from>
    <xdr:ext cx="599010" cy="259045"/>
    <xdr:sp macro="" textlink="">
      <xdr:nvSpPr>
        <xdr:cNvPr id="489" name="テキスト ボックス 488"/>
        <xdr:cNvSpPr txBox="1"/>
      </xdr:nvSpPr>
      <xdr:spPr>
        <a:xfrm>
          <a:off x="9339794" y="1693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161,028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51228</xdr:rowOff>
    </xdr:from>
    <xdr:to>
      <xdr:col>12</xdr:col>
      <xdr:colOff>561975</xdr:colOff>
      <xdr:row>98</xdr:row>
      <xdr:rowOff>152828</xdr:rowOff>
    </xdr:to>
    <xdr:sp macro="" textlink="">
      <xdr:nvSpPr>
        <xdr:cNvPr id="490" name="円/楕円 489"/>
        <xdr:cNvSpPr/>
      </xdr:nvSpPr>
      <xdr:spPr>
        <a:xfrm>
          <a:off x="8699500" y="168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169355</xdr:rowOff>
    </xdr:from>
    <xdr:ext cx="599010" cy="259045"/>
    <xdr:sp macro="" textlink="">
      <xdr:nvSpPr>
        <xdr:cNvPr id="491" name="テキスト ボックス 490"/>
        <xdr:cNvSpPr txBox="1"/>
      </xdr:nvSpPr>
      <xdr:spPr>
        <a:xfrm>
          <a:off x="8450794" y="166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48685</xdr:rowOff>
    </xdr:from>
    <xdr:to>
      <xdr:col>11</xdr:col>
      <xdr:colOff>358775</xdr:colOff>
      <xdr:row>98</xdr:row>
      <xdr:rowOff>150285</xdr:rowOff>
    </xdr:to>
    <xdr:sp macro="" textlink="">
      <xdr:nvSpPr>
        <xdr:cNvPr id="492" name="円/楕円 491"/>
        <xdr:cNvSpPr/>
      </xdr:nvSpPr>
      <xdr:spPr>
        <a:xfrm>
          <a:off x="7810500" y="168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166812</xdr:rowOff>
    </xdr:from>
    <xdr:ext cx="599010" cy="259045"/>
    <xdr:sp macro="" textlink="">
      <xdr:nvSpPr>
        <xdr:cNvPr id="493" name="テキスト ボックス 492"/>
        <xdr:cNvSpPr txBox="1"/>
      </xdr:nvSpPr>
      <xdr:spPr>
        <a:xfrm>
          <a:off x="7561794" y="1662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68146</xdr:rowOff>
    </xdr:from>
    <xdr:to>
      <xdr:col>10</xdr:col>
      <xdr:colOff>155575</xdr:colOff>
      <xdr:row>98</xdr:row>
      <xdr:rowOff>169746</xdr:rowOff>
    </xdr:to>
    <xdr:sp macro="" textlink="">
      <xdr:nvSpPr>
        <xdr:cNvPr id="494" name="円/楕円 493"/>
        <xdr:cNvSpPr/>
      </xdr:nvSpPr>
      <xdr:spPr>
        <a:xfrm>
          <a:off x="6921500" y="16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14823</xdr:rowOff>
    </xdr:from>
    <xdr:ext cx="599010" cy="259045"/>
    <xdr:sp macro="" textlink="">
      <xdr:nvSpPr>
        <xdr:cNvPr id="495" name="テキスト ボックス 494"/>
        <xdr:cNvSpPr txBox="1"/>
      </xdr:nvSpPr>
      <xdr:spPr>
        <a:xfrm>
          <a:off x="6672794" y="1664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141606</xdr:rowOff>
    </xdr:from>
    <xdr:to>
      <xdr:col>23</xdr:col>
      <xdr:colOff>517525</xdr:colOff>
      <xdr:row>37</xdr:row>
      <xdr:rowOff>157926</xdr:rowOff>
    </xdr:to>
    <xdr:cxnSp macro="">
      <xdr:nvCxnSpPr>
        <xdr:cNvPr id="522" name="直線コネクタ 521"/>
        <xdr:cNvCxnSpPr/>
      </xdr:nvCxnSpPr>
      <xdr:spPr>
        <a:xfrm>
          <a:off x="15481300" y="6485256"/>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120257</xdr:rowOff>
    </xdr:from>
    <xdr:to>
      <xdr:col>22</xdr:col>
      <xdr:colOff>365125</xdr:colOff>
      <xdr:row>37</xdr:row>
      <xdr:rowOff>141606</xdr:rowOff>
    </xdr:to>
    <xdr:cxnSp macro="">
      <xdr:nvCxnSpPr>
        <xdr:cNvPr id="525" name="直線コネクタ 524"/>
        <xdr:cNvCxnSpPr/>
      </xdr:nvCxnSpPr>
      <xdr:spPr>
        <a:xfrm>
          <a:off x="14592300" y="6463907"/>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120257</xdr:rowOff>
    </xdr:from>
    <xdr:to>
      <xdr:col>21</xdr:col>
      <xdr:colOff>161925</xdr:colOff>
      <xdr:row>38</xdr:row>
      <xdr:rowOff>27613</xdr:rowOff>
    </xdr:to>
    <xdr:cxnSp macro="">
      <xdr:nvCxnSpPr>
        <xdr:cNvPr id="528" name="直線コネクタ 527"/>
        <xdr:cNvCxnSpPr/>
      </xdr:nvCxnSpPr>
      <xdr:spPr>
        <a:xfrm flipV="1">
          <a:off x="13703300" y="6463907"/>
          <a:ext cx="889000" cy="7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27613</xdr:rowOff>
    </xdr:from>
    <xdr:to>
      <xdr:col>19</xdr:col>
      <xdr:colOff>644525</xdr:colOff>
      <xdr:row>38</xdr:row>
      <xdr:rowOff>45485</xdr:rowOff>
    </xdr:to>
    <xdr:cxnSp macro="">
      <xdr:nvCxnSpPr>
        <xdr:cNvPr id="531" name="直線コネクタ 530"/>
        <xdr:cNvCxnSpPr/>
      </xdr:nvCxnSpPr>
      <xdr:spPr>
        <a:xfrm flipV="1">
          <a:off x="12814300" y="6542713"/>
          <a:ext cx="889000" cy="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107126</xdr:rowOff>
    </xdr:from>
    <xdr:to>
      <xdr:col>23</xdr:col>
      <xdr:colOff>568325</xdr:colOff>
      <xdr:row>38</xdr:row>
      <xdr:rowOff>37277</xdr:rowOff>
    </xdr:to>
    <xdr:sp macro="" textlink="">
      <xdr:nvSpPr>
        <xdr:cNvPr id="541" name="円/楕円 540"/>
        <xdr:cNvSpPr/>
      </xdr:nvSpPr>
      <xdr:spPr>
        <a:xfrm>
          <a:off x="16268700" y="64507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130003</xdr:rowOff>
    </xdr:from>
    <xdr:ext cx="534377" cy="259045"/>
    <xdr:sp macro="" textlink="">
      <xdr:nvSpPr>
        <xdr:cNvPr id="542" name="消防費該当値テキスト"/>
        <xdr:cNvSpPr txBox="1"/>
      </xdr:nvSpPr>
      <xdr:spPr>
        <a:xfrm>
          <a:off x="16370300" y="63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90806</xdr:rowOff>
    </xdr:from>
    <xdr:to>
      <xdr:col>22</xdr:col>
      <xdr:colOff>415925</xdr:colOff>
      <xdr:row>38</xdr:row>
      <xdr:rowOff>20957</xdr:rowOff>
    </xdr:to>
    <xdr:sp macro="" textlink="">
      <xdr:nvSpPr>
        <xdr:cNvPr id="543" name="円/楕円 542"/>
        <xdr:cNvSpPr/>
      </xdr:nvSpPr>
      <xdr:spPr>
        <a:xfrm>
          <a:off x="15430500" y="6434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37483</xdr:rowOff>
    </xdr:from>
    <xdr:ext cx="534377" cy="259045"/>
    <xdr:sp macro="" textlink="">
      <xdr:nvSpPr>
        <xdr:cNvPr id="544" name="テキスト ボックス 543"/>
        <xdr:cNvSpPr txBox="1"/>
      </xdr:nvSpPr>
      <xdr:spPr>
        <a:xfrm>
          <a:off x="15214111" y="62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69457</xdr:rowOff>
    </xdr:from>
    <xdr:to>
      <xdr:col>21</xdr:col>
      <xdr:colOff>212725</xdr:colOff>
      <xdr:row>37</xdr:row>
      <xdr:rowOff>171058</xdr:rowOff>
    </xdr:to>
    <xdr:sp macro="" textlink="">
      <xdr:nvSpPr>
        <xdr:cNvPr id="545" name="円/楕円 544"/>
        <xdr:cNvSpPr/>
      </xdr:nvSpPr>
      <xdr:spPr>
        <a:xfrm>
          <a:off x="14541500" y="64131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16134</xdr:rowOff>
    </xdr:from>
    <xdr:ext cx="534377" cy="259045"/>
    <xdr:sp macro="" textlink="">
      <xdr:nvSpPr>
        <xdr:cNvPr id="546" name="テキスト ボックス 545"/>
        <xdr:cNvSpPr txBox="1"/>
      </xdr:nvSpPr>
      <xdr:spPr>
        <a:xfrm>
          <a:off x="14325111" y="61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148263</xdr:rowOff>
    </xdr:from>
    <xdr:to>
      <xdr:col>20</xdr:col>
      <xdr:colOff>9525</xdr:colOff>
      <xdr:row>38</xdr:row>
      <xdr:rowOff>78412</xdr:rowOff>
    </xdr:to>
    <xdr:sp macro="" textlink="">
      <xdr:nvSpPr>
        <xdr:cNvPr id="547" name="円/楕円 546"/>
        <xdr:cNvSpPr/>
      </xdr:nvSpPr>
      <xdr:spPr>
        <a:xfrm>
          <a:off x="13652500" y="6491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94940</xdr:rowOff>
    </xdr:from>
    <xdr:ext cx="534377" cy="259045"/>
    <xdr:sp macro="" textlink="">
      <xdr:nvSpPr>
        <xdr:cNvPr id="548" name="テキスト ボックス 547"/>
        <xdr:cNvSpPr txBox="1"/>
      </xdr:nvSpPr>
      <xdr:spPr>
        <a:xfrm>
          <a:off x="13436111" y="62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166135</xdr:rowOff>
    </xdr:from>
    <xdr:to>
      <xdr:col>18</xdr:col>
      <xdr:colOff>492125</xdr:colOff>
      <xdr:row>38</xdr:row>
      <xdr:rowOff>96285</xdr:rowOff>
    </xdr:to>
    <xdr:sp macro="" textlink="">
      <xdr:nvSpPr>
        <xdr:cNvPr id="549" name="円/楕円 548"/>
        <xdr:cNvSpPr/>
      </xdr:nvSpPr>
      <xdr:spPr>
        <a:xfrm>
          <a:off x="12763500" y="65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87412</xdr:rowOff>
    </xdr:from>
    <xdr:ext cx="534377" cy="259045"/>
    <xdr:sp macro="" textlink="">
      <xdr:nvSpPr>
        <xdr:cNvPr id="550" name="テキスト ボックス 549"/>
        <xdr:cNvSpPr txBox="1"/>
      </xdr:nvSpPr>
      <xdr:spPr>
        <a:xfrm>
          <a:off x="12547111" y="660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116962</xdr:rowOff>
    </xdr:from>
    <xdr:to>
      <xdr:col>23</xdr:col>
      <xdr:colOff>517525</xdr:colOff>
      <xdr:row>58</xdr:row>
      <xdr:rowOff>31042</xdr:rowOff>
    </xdr:to>
    <xdr:cxnSp macro="">
      <xdr:nvCxnSpPr>
        <xdr:cNvPr id="579" name="直線コネクタ 578"/>
        <xdr:cNvCxnSpPr/>
      </xdr:nvCxnSpPr>
      <xdr:spPr>
        <a:xfrm>
          <a:off x="15481300" y="9889612"/>
          <a:ext cx="8382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92748</xdr:rowOff>
    </xdr:from>
    <xdr:to>
      <xdr:col>22</xdr:col>
      <xdr:colOff>365125</xdr:colOff>
      <xdr:row>57</xdr:row>
      <xdr:rowOff>116962</xdr:rowOff>
    </xdr:to>
    <xdr:cxnSp macro="">
      <xdr:nvCxnSpPr>
        <xdr:cNvPr id="582" name="直線コネクタ 581"/>
        <xdr:cNvCxnSpPr/>
      </xdr:nvCxnSpPr>
      <xdr:spPr>
        <a:xfrm>
          <a:off x="14592300" y="9865398"/>
          <a:ext cx="889000" cy="2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152601</xdr:rowOff>
    </xdr:from>
    <xdr:to>
      <xdr:col>21</xdr:col>
      <xdr:colOff>161925</xdr:colOff>
      <xdr:row>57</xdr:row>
      <xdr:rowOff>92748</xdr:rowOff>
    </xdr:to>
    <xdr:cxnSp macro="">
      <xdr:nvCxnSpPr>
        <xdr:cNvPr id="585" name="直線コネクタ 584"/>
        <xdr:cNvCxnSpPr/>
      </xdr:nvCxnSpPr>
      <xdr:spPr>
        <a:xfrm>
          <a:off x="13703300" y="9410901"/>
          <a:ext cx="889000" cy="4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152601</xdr:rowOff>
    </xdr:from>
    <xdr:to>
      <xdr:col>19</xdr:col>
      <xdr:colOff>644525</xdr:colOff>
      <xdr:row>57</xdr:row>
      <xdr:rowOff>94838</xdr:rowOff>
    </xdr:to>
    <xdr:cxnSp macro="">
      <xdr:nvCxnSpPr>
        <xdr:cNvPr id="588" name="直線コネクタ 587"/>
        <xdr:cNvCxnSpPr/>
      </xdr:nvCxnSpPr>
      <xdr:spPr>
        <a:xfrm flipV="1">
          <a:off x="12814300" y="9410901"/>
          <a:ext cx="889000" cy="45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151692</xdr:rowOff>
    </xdr:from>
    <xdr:to>
      <xdr:col>23</xdr:col>
      <xdr:colOff>568325</xdr:colOff>
      <xdr:row>58</xdr:row>
      <xdr:rowOff>81842</xdr:rowOff>
    </xdr:to>
    <xdr:sp macro="" textlink="">
      <xdr:nvSpPr>
        <xdr:cNvPr id="598" name="円/楕円 597"/>
        <xdr:cNvSpPr/>
      </xdr:nvSpPr>
      <xdr:spPr>
        <a:xfrm>
          <a:off x="16268700" y="992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66619</xdr:rowOff>
    </xdr:from>
    <xdr:ext cx="534377" cy="259045"/>
    <xdr:sp macro="" textlink="">
      <xdr:nvSpPr>
        <xdr:cNvPr id="599" name="教育費該当値テキスト"/>
        <xdr:cNvSpPr txBox="1"/>
      </xdr:nvSpPr>
      <xdr:spPr>
        <a:xfrm>
          <a:off x="16370300" y="983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97,038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66162</xdr:rowOff>
    </xdr:from>
    <xdr:to>
      <xdr:col>22</xdr:col>
      <xdr:colOff>415925</xdr:colOff>
      <xdr:row>57</xdr:row>
      <xdr:rowOff>167762</xdr:rowOff>
    </xdr:to>
    <xdr:sp macro="" textlink="">
      <xdr:nvSpPr>
        <xdr:cNvPr id="600" name="円/楕円 599"/>
        <xdr:cNvSpPr/>
      </xdr:nvSpPr>
      <xdr:spPr>
        <a:xfrm>
          <a:off x="15430500" y="98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12839</xdr:rowOff>
    </xdr:from>
    <xdr:ext cx="599010" cy="259045"/>
    <xdr:sp macro="" textlink="">
      <xdr:nvSpPr>
        <xdr:cNvPr id="601" name="テキスト ボックス 600"/>
        <xdr:cNvSpPr txBox="1"/>
      </xdr:nvSpPr>
      <xdr:spPr>
        <a:xfrm>
          <a:off x="15181794" y="961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41948</xdr:rowOff>
    </xdr:from>
    <xdr:to>
      <xdr:col>21</xdr:col>
      <xdr:colOff>212725</xdr:colOff>
      <xdr:row>57</xdr:row>
      <xdr:rowOff>143548</xdr:rowOff>
    </xdr:to>
    <xdr:sp macro="" textlink="">
      <xdr:nvSpPr>
        <xdr:cNvPr id="602" name="円/楕円 601"/>
        <xdr:cNvSpPr/>
      </xdr:nvSpPr>
      <xdr:spPr>
        <a:xfrm>
          <a:off x="14541500" y="98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160075</xdr:rowOff>
    </xdr:from>
    <xdr:ext cx="599010" cy="259045"/>
    <xdr:sp macro="" textlink="">
      <xdr:nvSpPr>
        <xdr:cNvPr id="603" name="テキスト ボックス 602"/>
        <xdr:cNvSpPr txBox="1"/>
      </xdr:nvSpPr>
      <xdr:spPr>
        <a:xfrm>
          <a:off x="14292794" y="958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154,647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101801</xdr:rowOff>
    </xdr:from>
    <xdr:to>
      <xdr:col>20</xdr:col>
      <xdr:colOff>9525</xdr:colOff>
      <xdr:row>55</xdr:row>
      <xdr:rowOff>31951</xdr:rowOff>
    </xdr:to>
    <xdr:sp macro="" textlink="">
      <xdr:nvSpPr>
        <xdr:cNvPr id="604" name="円/楕円 603"/>
        <xdr:cNvSpPr/>
      </xdr:nvSpPr>
      <xdr:spPr>
        <a:xfrm>
          <a:off x="13652500" y="93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48478</xdr:rowOff>
    </xdr:from>
    <xdr:ext cx="599010" cy="259045"/>
    <xdr:sp macro="" textlink="">
      <xdr:nvSpPr>
        <xdr:cNvPr id="605" name="テキスト ボックス 604"/>
        <xdr:cNvSpPr txBox="1"/>
      </xdr:nvSpPr>
      <xdr:spPr>
        <a:xfrm>
          <a:off x="13403794" y="91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393,228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44038</xdr:rowOff>
    </xdr:from>
    <xdr:to>
      <xdr:col>18</xdr:col>
      <xdr:colOff>492125</xdr:colOff>
      <xdr:row>57</xdr:row>
      <xdr:rowOff>145638</xdr:rowOff>
    </xdr:to>
    <xdr:sp macro="" textlink="">
      <xdr:nvSpPr>
        <xdr:cNvPr id="606" name="円/楕円 605"/>
        <xdr:cNvSpPr/>
      </xdr:nvSpPr>
      <xdr:spPr>
        <a:xfrm>
          <a:off x="12763500" y="98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162165</xdr:rowOff>
    </xdr:from>
    <xdr:ext cx="599010" cy="259045"/>
    <xdr:sp macro="" textlink="">
      <xdr:nvSpPr>
        <xdr:cNvPr id="607" name="テキスト ボックス 606"/>
        <xdr:cNvSpPr txBox="1"/>
      </xdr:nvSpPr>
      <xdr:spPr>
        <a:xfrm>
          <a:off x="12514794" y="959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139672</xdr:rowOff>
    </xdr:from>
    <xdr:to>
      <xdr:col>23</xdr:col>
      <xdr:colOff>517525</xdr:colOff>
      <xdr:row>78</xdr:row>
      <xdr:rowOff>139695</xdr:rowOff>
    </xdr:to>
    <xdr:cxnSp macro="">
      <xdr:nvCxnSpPr>
        <xdr:cNvPr id="634" name="直線コネクタ 633"/>
        <xdr:cNvCxnSpPr/>
      </xdr:nvCxnSpPr>
      <xdr:spPr>
        <a:xfrm>
          <a:off x="15481300" y="13512772"/>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139672</xdr:rowOff>
    </xdr:from>
    <xdr:to>
      <xdr:col>22</xdr:col>
      <xdr:colOff>365125</xdr:colOff>
      <xdr:row>78</xdr:row>
      <xdr:rowOff>139698</xdr:rowOff>
    </xdr:to>
    <xdr:cxnSp macro="">
      <xdr:nvCxnSpPr>
        <xdr:cNvPr id="637" name="直線コネクタ 636"/>
        <xdr:cNvCxnSpPr/>
      </xdr:nvCxnSpPr>
      <xdr:spPr>
        <a:xfrm flipV="1">
          <a:off x="14592300" y="13512772"/>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139698</xdr:rowOff>
    </xdr:from>
    <xdr:to>
      <xdr:col>21</xdr:col>
      <xdr:colOff>161925</xdr:colOff>
      <xdr:row>78</xdr:row>
      <xdr:rowOff>139698</xdr:rowOff>
    </xdr:to>
    <xdr:cxnSp macro="">
      <xdr:nvCxnSpPr>
        <xdr:cNvPr id="640" name="直線コネクタ 639"/>
        <xdr:cNvCxnSpPr/>
      </xdr:nvCxnSpPr>
      <xdr:spPr>
        <a:xfrm>
          <a:off x="13703300" y="13512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139698</xdr:rowOff>
    </xdr:from>
    <xdr:to>
      <xdr:col>19</xdr:col>
      <xdr:colOff>644525</xdr:colOff>
      <xdr:row>78</xdr:row>
      <xdr:rowOff>139698</xdr:rowOff>
    </xdr:to>
    <xdr:cxnSp macro="">
      <xdr:nvCxnSpPr>
        <xdr:cNvPr id="643" name="直線コネクタ 642"/>
        <xdr:cNvCxnSpPr/>
      </xdr:nvCxnSpPr>
      <xdr:spPr>
        <a:xfrm>
          <a:off x="12814300" y="13512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88895</xdr:rowOff>
    </xdr:from>
    <xdr:to>
      <xdr:col>23</xdr:col>
      <xdr:colOff>568325</xdr:colOff>
      <xdr:row>79</xdr:row>
      <xdr:rowOff>19045</xdr:rowOff>
    </xdr:to>
    <xdr:sp macro="" textlink="">
      <xdr:nvSpPr>
        <xdr:cNvPr id="653" name="円/楕円 652"/>
        <xdr:cNvSpPr/>
      </xdr:nvSpPr>
      <xdr:spPr>
        <a:xfrm>
          <a:off x="162687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88872</xdr:rowOff>
    </xdr:from>
    <xdr:to>
      <xdr:col>22</xdr:col>
      <xdr:colOff>415925</xdr:colOff>
      <xdr:row>79</xdr:row>
      <xdr:rowOff>19022</xdr:rowOff>
    </xdr:to>
    <xdr:sp macro="" textlink="">
      <xdr:nvSpPr>
        <xdr:cNvPr id="655" name="円/楕円 654"/>
        <xdr:cNvSpPr/>
      </xdr:nvSpPr>
      <xdr:spPr>
        <a:xfrm>
          <a:off x="15430500" y="134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10149</xdr:rowOff>
    </xdr:from>
    <xdr:ext cx="313932" cy="259045"/>
    <xdr:sp macro="" textlink="">
      <xdr:nvSpPr>
        <xdr:cNvPr id="656" name="テキスト ボックス 655"/>
        <xdr:cNvSpPr txBox="1"/>
      </xdr:nvSpPr>
      <xdr:spPr>
        <a:xfrm>
          <a:off x="15324333" y="13554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88898</xdr:rowOff>
    </xdr:from>
    <xdr:to>
      <xdr:col>21</xdr:col>
      <xdr:colOff>212725</xdr:colOff>
      <xdr:row>79</xdr:row>
      <xdr:rowOff>19048</xdr:rowOff>
    </xdr:to>
    <xdr:sp macro="" textlink="">
      <xdr:nvSpPr>
        <xdr:cNvPr id="657" name="円/楕円 656"/>
        <xdr:cNvSpPr/>
      </xdr:nvSpPr>
      <xdr:spPr>
        <a:xfrm>
          <a:off x="14541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10175</xdr:rowOff>
    </xdr:from>
    <xdr:ext cx="249299" cy="259045"/>
    <xdr:sp macro="" textlink="">
      <xdr:nvSpPr>
        <xdr:cNvPr id="658" name="テキスト ボックス 657"/>
        <xdr:cNvSpPr txBox="1"/>
      </xdr:nvSpPr>
      <xdr:spPr>
        <a:xfrm>
          <a:off x="14467649"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88898</xdr:rowOff>
    </xdr:from>
    <xdr:to>
      <xdr:col>20</xdr:col>
      <xdr:colOff>9525</xdr:colOff>
      <xdr:row>79</xdr:row>
      <xdr:rowOff>19048</xdr:rowOff>
    </xdr:to>
    <xdr:sp macro="" textlink="">
      <xdr:nvSpPr>
        <xdr:cNvPr id="659" name="円/楕円 658"/>
        <xdr:cNvSpPr/>
      </xdr:nvSpPr>
      <xdr:spPr>
        <a:xfrm>
          <a:off x="13652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10175</xdr:rowOff>
    </xdr:from>
    <xdr:ext cx="249299" cy="259045"/>
    <xdr:sp macro="" textlink="">
      <xdr:nvSpPr>
        <xdr:cNvPr id="660" name="テキスト ボックス 659"/>
        <xdr:cNvSpPr txBox="1"/>
      </xdr:nvSpPr>
      <xdr:spPr>
        <a:xfrm>
          <a:off x="13578649"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88898</xdr:rowOff>
    </xdr:from>
    <xdr:to>
      <xdr:col>18</xdr:col>
      <xdr:colOff>492125</xdr:colOff>
      <xdr:row>79</xdr:row>
      <xdr:rowOff>19048</xdr:rowOff>
    </xdr:to>
    <xdr:sp macro="" textlink="">
      <xdr:nvSpPr>
        <xdr:cNvPr id="661" name="円/楕円 660"/>
        <xdr:cNvSpPr/>
      </xdr:nvSpPr>
      <xdr:spPr>
        <a:xfrm>
          <a:off x="12763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10175</xdr:rowOff>
    </xdr:from>
    <xdr:ext cx="249299" cy="259045"/>
    <xdr:sp macro="" textlink="">
      <xdr:nvSpPr>
        <xdr:cNvPr id="662" name="テキスト ボックス 661"/>
        <xdr:cNvSpPr txBox="1"/>
      </xdr:nvSpPr>
      <xdr:spPr>
        <a:xfrm>
          <a:off x="12689649"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88269</xdr:rowOff>
    </xdr:from>
    <xdr:to>
      <xdr:col>23</xdr:col>
      <xdr:colOff>517525</xdr:colOff>
      <xdr:row>97</xdr:row>
      <xdr:rowOff>97887</xdr:rowOff>
    </xdr:to>
    <xdr:cxnSp macro="">
      <xdr:nvCxnSpPr>
        <xdr:cNvPr id="691" name="直線コネクタ 690"/>
        <xdr:cNvCxnSpPr/>
      </xdr:nvCxnSpPr>
      <xdr:spPr>
        <a:xfrm flipV="1">
          <a:off x="15481300" y="16718919"/>
          <a:ext cx="8382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75721</xdr:rowOff>
    </xdr:from>
    <xdr:to>
      <xdr:col>22</xdr:col>
      <xdr:colOff>365125</xdr:colOff>
      <xdr:row>97</xdr:row>
      <xdr:rowOff>97887</xdr:rowOff>
    </xdr:to>
    <xdr:cxnSp macro="">
      <xdr:nvCxnSpPr>
        <xdr:cNvPr id="694" name="直線コネクタ 693"/>
        <xdr:cNvCxnSpPr/>
      </xdr:nvCxnSpPr>
      <xdr:spPr>
        <a:xfrm>
          <a:off x="14592300" y="16706371"/>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1653</xdr:rowOff>
    </xdr:from>
    <xdr:to>
      <xdr:col>21</xdr:col>
      <xdr:colOff>161925</xdr:colOff>
      <xdr:row>97</xdr:row>
      <xdr:rowOff>75721</xdr:rowOff>
    </xdr:to>
    <xdr:cxnSp macro="">
      <xdr:nvCxnSpPr>
        <xdr:cNvPr id="697" name="直線コネクタ 696"/>
        <xdr:cNvCxnSpPr/>
      </xdr:nvCxnSpPr>
      <xdr:spPr>
        <a:xfrm>
          <a:off x="13703300" y="16632303"/>
          <a:ext cx="889000" cy="7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112840</xdr:rowOff>
    </xdr:from>
    <xdr:to>
      <xdr:col>19</xdr:col>
      <xdr:colOff>644525</xdr:colOff>
      <xdr:row>97</xdr:row>
      <xdr:rowOff>1653</xdr:rowOff>
    </xdr:to>
    <xdr:cxnSp macro="">
      <xdr:nvCxnSpPr>
        <xdr:cNvPr id="700" name="直線コネクタ 699"/>
        <xdr:cNvCxnSpPr/>
      </xdr:nvCxnSpPr>
      <xdr:spPr>
        <a:xfrm>
          <a:off x="12814300" y="16572040"/>
          <a:ext cx="889000" cy="6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37469</xdr:rowOff>
    </xdr:from>
    <xdr:to>
      <xdr:col>23</xdr:col>
      <xdr:colOff>568325</xdr:colOff>
      <xdr:row>97</xdr:row>
      <xdr:rowOff>139069</xdr:rowOff>
    </xdr:to>
    <xdr:sp macro="" textlink="">
      <xdr:nvSpPr>
        <xdr:cNvPr id="710" name="円/楕円 709"/>
        <xdr:cNvSpPr/>
      </xdr:nvSpPr>
      <xdr:spPr>
        <a:xfrm>
          <a:off x="16268700" y="166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60346</xdr:rowOff>
    </xdr:from>
    <xdr:ext cx="599010" cy="259045"/>
    <xdr:sp macro="" textlink="">
      <xdr:nvSpPr>
        <xdr:cNvPr id="711" name="公債費該当値テキスト"/>
        <xdr:cNvSpPr txBox="1"/>
      </xdr:nvSpPr>
      <xdr:spPr>
        <a:xfrm>
          <a:off x="16370300" y="1651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47087</xdr:rowOff>
    </xdr:from>
    <xdr:to>
      <xdr:col>22</xdr:col>
      <xdr:colOff>415925</xdr:colOff>
      <xdr:row>97</xdr:row>
      <xdr:rowOff>148687</xdr:rowOff>
    </xdr:to>
    <xdr:sp macro="" textlink="">
      <xdr:nvSpPr>
        <xdr:cNvPr id="712" name="円/楕円 711"/>
        <xdr:cNvSpPr/>
      </xdr:nvSpPr>
      <xdr:spPr>
        <a:xfrm>
          <a:off x="15430500" y="166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165214</xdr:rowOff>
    </xdr:from>
    <xdr:ext cx="599010" cy="259045"/>
    <xdr:sp macro="" textlink="">
      <xdr:nvSpPr>
        <xdr:cNvPr id="713" name="テキスト ボックス 712"/>
        <xdr:cNvSpPr txBox="1"/>
      </xdr:nvSpPr>
      <xdr:spPr>
        <a:xfrm>
          <a:off x="15181794" y="1645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24921</xdr:rowOff>
    </xdr:from>
    <xdr:to>
      <xdr:col>21</xdr:col>
      <xdr:colOff>212725</xdr:colOff>
      <xdr:row>97</xdr:row>
      <xdr:rowOff>126521</xdr:rowOff>
    </xdr:to>
    <xdr:sp macro="" textlink="">
      <xdr:nvSpPr>
        <xdr:cNvPr id="714" name="円/楕円 713"/>
        <xdr:cNvSpPr/>
      </xdr:nvSpPr>
      <xdr:spPr>
        <a:xfrm>
          <a:off x="14541500" y="166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143048</xdr:rowOff>
    </xdr:from>
    <xdr:ext cx="599010" cy="259045"/>
    <xdr:sp macro="" textlink="">
      <xdr:nvSpPr>
        <xdr:cNvPr id="715" name="テキスト ボックス 714"/>
        <xdr:cNvSpPr txBox="1"/>
      </xdr:nvSpPr>
      <xdr:spPr>
        <a:xfrm>
          <a:off x="14292794" y="1643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163,585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122303</xdr:rowOff>
    </xdr:from>
    <xdr:to>
      <xdr:col>20</xdr:col>
      <xdr:colOff>9525</xdr:colOff>
      <xdr:row>97</xdr:row>
      <xdr:rowOff>52453</xdr:rowOff>
    </xdr:to>
    <xdr:sp macro="" textlink="">
      <xdr:nvSpPr>
        <xdr:cNvPr id="716" name="円/楕円 715"/>
        <xdr:cNvSpPr/>
      </xdr:nvSpPr>
      <xdr:spPr>
        <a:xfrm>
          <a:off x="13652500" y="165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68980</xdr:rowOff>
    </xdr:from>
    <xdr:ext cx="599010" cy="259045"/>
    <xdr:sp macro="" textlink="">
      <xdr:nvSpPr>
        <xdr:cNvPr id="717" name="テキスト ボックス 716"/>
        <xdr:cNvSpPr txBox="1"/>
      </xdr:nvSpPr>
      <xdr:spPr>
        <a:xfrm>
          <a:off x="13403794" y="1635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62040</xdr:rowOff>
    </xdr:from>
    <xdr:to>
      <xdr:col>18</xdr:col>
      <xdr:colOff>492125</xdr:colOff>
      <xdr:row>96</xdr:row>
      <xdr:rowOff>163640</xdr:rowOff>
    </xdr:to>
    <xdr:sp macro="" textlink="">
      <xdr:nvSpPr>
        <xdr:cNvPr id="718" name="円/楕円 717"/>
        <xdr:cNvSpPr/>
      </xdr:nvSpPr>
      <xdr:spPr>
        <a:xfrm>
          <a:off x="12763500" y="165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8717</xdr:rowOff>
    </xdr:from>
    <xdr:ext cx="599010" cy="259045"/>
    <xdr:sp macro="" textlink="">
      <xdr:nvSpPr>
        <xdr:cNvPr id="719" name="テキスト ボックス 718"/>
        <xdr:cNvSpPr txBox="1"/>
      </xdr:nvSpPr>
      <xdr:spPr>
        <a:xfrm>
          <a:off x="12514794" y="1629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類似団体平均とほぼ同等の数値となっているが、民生費については高齢化の進展による高齢者福祉に係る経費の増と、認定こども園の整備や保育料の軽減対策事業など児童福祉に係る経費の増により、</a:t>
          </a:r>
          <a:endParaRPr lang="ja-JP" altLang="ja-JP" sz="1400">
            <a:effectLst/>
          </a:endParaRPr>
        </a:p>
        <a:p>
          <a:r>
            <a:rPr kumimoji="1" lang="ja-JP" altLang="ja-JP" sz="1100">
              <a:solidFill>
                <a:schemeClr val="dk1"/>
              </a:solidFill>
              <a:effectLst/>
              <a:latin typeface="+mn-lt"/>
              <a:ea typeface="+mn-ea"/>
              <a:cs typeface="+mn-cs"/>
            </a:rPr>
            <a:t>類似団体平均よりも差が大きいものである。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平成２７年度より大型建設事業が開始され、今後老朽化した公共施設の改修や維持に係る経費も見込まれることから、公共施設総合管理計画に基づいた施設の集約化・複合化による公共施設の縮減に努める。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また、大型建設事業による起債発行に伴い、後年度に公債費が伸びることが予想されることから、</a:t>
          </a:r>
          <a:r>
            <a:rPr lang="ja-JP" altLang="ja-JP" sz="1100" b="0" i="0" baseline="0">
              <a:solidFill>
                <a:schemeClr val="dk1"/>
              </a:solidFill>
              <a:effectLst/>
              <a:latin typeface="+mn-lt"/>
              <a:ea typeface="+mn-ea"/>
              <a:cs typeface="+mn-cs"/>
            </a:rPr>
            <a:t>優先度の低い事業の廃止・縮小などにより全体的な経費の削減を図り、健全な財政運営に努める。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課税客体に乏しく長引く地域経済の低迷などから財政基盤は弱い状況ではあるが、繰上償還の実施による公債費の削減、全事業へのサンセットの導入、優先度の低い事業の廃止・縮小などにより経費の削減を図り、実質収支については黒字で推移している。本年度より大型建設事業を着手しており、今後については償還額が伸びてくることが想定され、公共施設の老朽化により大型修繕が想定されるが、今後も財政推計ローリングなどに基づき財政状況を把握し、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各会計ともに実質収支額が黒字のため当該比率は算出されていない。今後も繰上償還の実施による公債費の削減、全事業へのサンセットの導入、優先度の低い事業の廃止・縮小などにより経費の削減を図り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5236645</v>
      </c>
      <c r="BO4" s="409"/>
      <c r="BP4" s="409"/>
      <c r="BQ4" s="409"/>
      <c r="BR4" s="409"/>
      <c r="BS4" s="409"/>
      <c r="BT4" s="409"/>
      <c r="BU4" s="410"/>
      <c r="BV4" s="408">
        <v>4818116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5.5</v>
      </c>
      <c r="CU4" s="586"/>
      <c r="CV4" s="586"/>
      <c r="CW4" s="586"/>
      <c r="CX4" s="586"/>
      <c r="CY4" s="586"/>
      <c r="CZ4" s="586"/>
      <c r="DA4" s="587"/>
      <c r="DB4" s="585">
        <v>5.7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5070024</v>
      </c>
      <c r="BO5" s="414"/>
      <c r="BP5" s="414"/>
      <c r="BQ5" s="414"/>
      <c r="BR5" s="414"/>
      <c r="BS5" s="414"/>
      <c r="BT5" s="414"/>
      <c r="BU5" s="415"/>
      <c r="BV5" s="413">
        <v>4656003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73.7</v>
      </c>
      <c r="CU5" s="384"/>
      <c r="CV5" s="384"/>
      <c r="CW5" s="384"/>
      <c r="CX5" s="384"/>
      <c r="CY5" s="384"/>
      <c r="CZ5" s="384"/>
      <c r="DA5" s="385"/>
      <c r="DB5" s="383">
        <v>76.2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166621</v>
      </c>
      <c r="BO6" s="414"/>
      <c r="BP6" s="414"/>
      <c r="BQ6" s="414"/>
      <c r="BR6" s="414"/>
      <c r="BS6" s="414"/>
      <c r="BT6" s="414"/>
      <c r="BU6" s="415"/>
      <c r="BV6" s="413">
        <v>162113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77.400000000000006</v>
      </c>
      <c r="CU6" s="560"/>
      <c r="CV6" s="560"/>
      <c r="CW6" s="560"/>
      <c r="CX6" s="560"/>
      <c r="CY6" s="560"/>
      <c r="CZ6" s="560"/>
      <c r="DA6" s="561"/>
      <c r="DB6" s="559">
        <v>80.2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16284</v>
      </c>
      <c r="BO7" s="414"/>
      <c r="BP7" s="414"/>
      <c r="BQ7" s="414"/>
      <c r="BR7" s="414"/>
      <c r="BS7" s="414"/>
      <c r="BT7" s="414"/>
      <c r="BU7" s="415"/>
      <c r="BV7" s="413">
        <v>6081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2734598</v>
      </c>
      <c r="CU7" s="414"/>
      <c r="CV7" s="414"/>
      <c r="CW7" s="414"/>
      <c r="CX7" s="414"/>
      <c r="CY7" s="414"/>
      <c r="CZ7" s="414"/>
      <c r="DA7" s="415"/>
      <c r="DB7" s="413">
        <v>2724637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150337</v>
      </c>
      <c r="BO8" s="414"/>
      <c r="BP8" s="414"/>
      <c r="BQ8" s="414"/>
      <c r="BR8" s="414"/>
      <c r="BS8" s="414"/>
      <c r="BT8" s="414"/>
      <c r="BU8" s="415"/>
      <c r="BV8" s="413">
        <v>156032</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0.14000000000000001</v>
      </c>
      <c r="CU8" s="523"/>
      <c r="CV8" s="523"/>
      <c r="CW8" s="523"/>
      <c r="CX8" s="523"/>
      <c r="CY8" s="523"/>
      <c r="CZ8" s="523"/>
      <c r="DA8" s="524"/>
      <c r="DB8" s="522">
        <v>0.13</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3181</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-5695</v>
      </c>
      <c r="BO9" s="414"/>
      <c r="BP9" s="414"/>
      <c r="BQ9" s="414"/>
      <c r="BR9" s="414"/>
      <c r="BS9" s="414"/>
      <c r="BT9" s="414"/>
      <c r="BU9" s="415"/>
      <c r="BV9" s="413">
        <v>12643</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14.1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3612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479</v>
      </c>
      <c r="BO10" s="414"/>
      <c r="BP10" s="414"/>
      <c r="BQ10" s="414"/>
      <c r="BR10" s="414"/>
      <c r="BS10" s="414"/>
      <c r="BT10" s="414"/>
      <c r="BU10" s="415"/>
      <c r="BV10" s="413">
        <v>150452</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109</v>
      </c>
      <c r="AV11" s="471"/>
      <c r="AW11" s="471"/>
      <c r="AX11" s="471"/>
      <c r="AY11" s="393" t="s">
        <v>110</v>
      </c>
      <c r="AZ11" s="394"/>
      <c r="BA11" s="394"/>
      <c r="BB11" s="394"/>
      <c r="BC11" s="394"/>
      <c r="BD11" s="394"/>
      <c r="BE11" s="394"/>
      <c r="BF11" s="394"/>
      <c r="BG11" s="394"/>
      <c r="BH11" s="394"/>
      <c r="BI11" s="394"/>
      <c r="BJ11" s="394"/>
      <c r="BK11" s="394"/>
      <c r="BL11" s="394"/>
      <c r="BM11" s="395"/>
      <c r="BN11" s="413">
        <v>125880</v>
      </c>
      <c r="BO11" s="414"/>
      <c r="BP11" s="414"/>
      <c r="BQ11" s="414"/>
      <c r="BR11" s="414"/>
      <c r="BS11" s="414"/>
      <c r="BT11" s="414"/>
      <c r="BU11" s="415"/>
      <c r="BV11" s="413">
        <v>93700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112</v>
      </c>
      <c r="CU11" s="523"/>
      <c r="CV11" s="523"/>
      <c r="CW11" s="523"/>
      <c r="CX11" s="523"/>
      <c r="CY11" s="523"/>
      <c r="CZ11" s="523"/>
      <c r="DA11" s="524"/>
      <c r="DB11" s="522" t="s">
        <v>112</v>
      </c>
      <c r="DC11" s="523"/>
      <c r="DD11" s="523"/>
      <c r="DE11" s="523"/>
      <c r="DF11" s="523"/>
      <c r="DG11" s="523"/>
      <c r="DH11" s="523"/>
      <c r="DI11" s="524"/>
      <c r="DJ11" s="137"/>
      <c r="DK11" s="137"/>
      <c r="DL11" s="137"/>
      <c r="DM11" s="137"/>
      <c r="DN11" s="137"/>
      <c r="DO11" s="137"/>
    </row>
    <row r="12" spans="1:119" ht="18.75" customHeight="1">
      <c r="A12" s="138"/>
      <c r="B12" s="525" t="s">
        <v>113</v>
      </c>
      <c r="C12" s="526"/>
      <c r="D12" s="526"/>
      <c r="E12" s="526"/>
      <c r="F12" s="526"/>
      <c r="G12" s="526"/>
      <c r="H12" s="526"/>
      <c r="I12" s="526"/>
      <c r="J12" s="526"/>
      <c r="K12" s="527"/>
      <c r="L12" s="534" t="s">
        <v>114</v>
      </c>
      <c r="M12" s="535"/>
      <c r="N12" s="535"/>
      <c r="O12" s="535"/>
      <c r="P12" s="535"/>
      <c r="Q12" s="536"/>
      <c r="R12" s="537">
        <v>3258</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v>70000</v>
      </c>
      <c r="BO12" s="414"/>
      <c r="BP12" s="414"/>
      <c r="BQ12" s="414"/>
      <c r="BR12" s="414"/>
      <c r="BS12" s="414"/>
      <c r="BT12" s="414"/>
      <c r="BU12" s="415"/>
      <c r="BV12" s="413">
        <v>40416</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121</v>
      </c>
      <c r="CU12" s="523"/>
      <c r="CV12" s="523"/>
      <c r="CW12" s="523"/>
      <c r="CX12" s="523"/>
      <c r="CY12" s="523"/>
      <c r="CZ12" s="523"/>
      <c r="DA12" s="524"/>
      <c r="DB12" s="522" t="s">
        <v>121</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122</v>
      </c>
      <c r="N13" s="512"/>
      <c r="O13" s="512"/>
      <c r="P13" s="512"/>
      <c r="Q13" s="513"/>
      <c r="R13" s="514">
        <v>3257</v>
      </c>
      <c r="S13" s="515"/>
      <c r="T13" s="515"/>
      <c r="U13" s="515"/>
      <c r="V13" s="516"/>
      <c r="W13" s="502" t="s">
        <v>123</v>
      </c>
      <c r="X13" s="426"/>
      <c r="Y13" s="426"/>
      <c r="Z13" s="426"/>
      <c r="AA13" s="426"/>
      <c r="AB13" s="427"/>
      <c r="AC13" s="389">
        <v>525</v>
      </c>
      <c r="AD13" s="390"/>
      <c r="AE13" s="390"/>
      <c r="AF13" s="390"/>
      <c r="AG13" s="391"/>
      <c r="AH13" s="389">
        <v>613</v>
      </c>
      <c r="AI13" s="390"/>
      <c r="AJ13" s="390"/>
      <c r="AK13" s="390"/>
      <c r="AL13" s="392"/>
      <c r="AM13" s="482" t="s">
        <v>124</v>
      </c>
      <c r="AN13" s="387"/>
      <c r="AO13" s="387"/>
      <c r="AP13" s="387"/>
      <c r="AQ13" s="387"/>
      <c r="AR13" s="387"/>
      <c r="AS13" s="387"/>
      <c r="AT13" s="388"/>
      <c r="AU13" s="470" t="s">
        <v>125</v>
      </c>
      <c r="AV13" s="471"/>
      <c r="AW13" s="471"/>
      <c r="AX13" s="471"/>
      <c r="AY13" s="393" t="s">
        <v>126</v>
      </c>
      <c r="AZ13" s="394"/>
      <c r="BA13" s="394"/>
      <c r="BB13" s="394"/>
      <c r="BC13" s="394"/>
      <c r="BD13" s="394"/>
      <c r="BE13" s="394"/>
      <c r="BF13" s="394"/>
      <c r="BG13" s="394"/>
      <c r="BH13" s="394"/>
      <c r="BI13" s="394"/>
      <c r="BJ13" s="394"/>
      <c r="BK13" s="394"/>
      <c r="BL13" s="394"/>
      <c r="BM13" s="395"/>
      <c r="BN13" s="413">
        <v>50664</v>
      </c>
      <c r="BO13" s="414"/>
      <c r="BP13" s="414"/>
      <c r="BQ13" s="414"/>
      <c r="BR13" s="414"/>
      <c r="BS13" s="414"/>
      <c r="BT13" s="414"/>
      <c r="BU13" s="415"/>
      <c r="BV13" s="413">
        <v>216379</v>
      </c>
      <c r="BW13" s="414"/>
      <c r="BX13" s="414"/>
      <c r="BY13" s="414"/>
      <c r="BZ13" s="414"/>
      <c r="CA13" s="414"/>
      <c r="CB13" s="414"/>
      <c r="CC13" s="415"/>
      <c r="CD13" s="422" t="s">
        <v>127</v>
      </c>
      <c r="CE13" s="423"/>
      <c r="CF13" s="423"/>
      <c r="CG13" s="423"/>
      <c r="CH13" s="423"/>
      <c r="CI13" s="423"/>
      <c r="CJ13" s="423"/>
      <c r="CK13" s="423"/>
      <c r="CL13" s="423"/>
      <c r="CM13" s="423"/>
      <c r="CN13" s="423"/>
      <c r="CO13" s="423"/>
      <c r="CP13" s="423"/>
      <c r="CQ13" s="423"/>
      <c r="CR13" s="423"/>
      <c r="CS13" s="424"/>
      <c r="CT13" s="383">
        <v>3</v>
      </c>
      <c r="CU13" s="384"/>
      <c r="CV13" s="384"/>
      <c r="CW13" s="384"/>
      <c r="CX13" s="384"/>
      <c r="CY13" s="384"/>
      <c r="CZ13" s="384"/>
      <c r="DA13" s="385"/>
      <c r="DB13" s="383">
        <v>3.9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128</v>
      </c>
      <c r="M14" s="543"/>
      <c r="N14" s="543"/>
      <c r="O14" s="543"/>
      <c r="P14" s="543"/>
      <c r="Q14" s="544"/>
      <c r="R14" s="514">
        <v>3334</v>
      </c>
      <c r="S14" s="515"/>
      <c r="T14" s="515"/>
      <c r="U14" s="515"/>
      <c r="V14" s="516"/>
      <c r="W14" s="517"/>
      <c r="X14" s="429"/>
      <c r="Y14" s="429"/>
      <c r="Z14" s="429"/>
      <c r="AA14" s="429"/>
      <c r="AB14" s="430"/>
      <c r="AC14" s="507">
        <v>29.1</v>
      </c>
      <c r="AD14" s="508"/>
      <c r="AE14" s="508"/>
      <c r="AF14" s="508"/>
      <c r="AG14" s="509"/>
      <c r="AH14" s="507">
        <v>29.5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129</v>
      </c>
      <c r="CE14" s="420"/>
      <c r="CF14" s="420"/>
      <c r="CG14" s="420"/>
      <c r="CH14" s="420"/>
      <c r="CI14" s="420"/>
      <c r="CJ14" s="420"/>
      <c r="CK14" s="420"/>
      <c r="CL14" s="420"/>
      <c r="CM14" s="420"/>
      <c r="CN14" s="420"/>
      <c r="CO14" s="420"/>
      <c r="CP14" s="420"/>
      <c r="CQ14" s="420"/>
      <c r="CR14" s="420"/>
      <c r="CS14" s="421"/>
      <c r="CT14" s="518" t="s">
        <v>121</v>
      </c>
      <c r="CU14" s="486"/>
      <c r="CV14" s="486"/>
      <c r="CW14" s="486"/>
      <c r="CX14" s="486"/>
      <c r="CY14" s="486"/>
      <c r="CZ14" s="486"/>
      <c r="DA14" s="487"/>
      <c r="DB14" s="518" t="s">
        <v>121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122</v>
      </c>
      <c r="N15" s="512"/>
      <c r="O15" s="512"/>
      <c r="P15" s="512"/>
      <c r="Q15" s="513"/>
      <c r="R15" s="514">
        <v>3333</v>
      </c>
      <c r="S15" s="515"/>
      <c r="T15" s="515"/>
      <c r="U15" s="515"/>
      <c r="V15" s="516"/>
      <c r="W15" s="502" t="s">
        <v>130</v>
      </c>
      <c r="X15" s="426"/>
      <c r="Y15" s="426"/>
      <c r="Z15" s="426"/>
      <c r="AA15" s="426"/>
      <c r="AB15" s="427"/>
      <c r="AC15" s="389">
        <v>273</v>
      </c>
      <c r="AD15" s="390"/>
      <c r="AE15" s="390"/>
      <c r="AF15" s="390"/>
      <c r="AG15" s="391"/>
      <c r="AH15" s="389">
        <v>370</v>
      </c>
      <c r="AI15" s="390"/>
      <c r="AJ15" s="390"/>
      <c r="AK15" s="390"/>
      <c r="AL15" s="392"/>
      <c r="AM15" s="482"/>
      <c r="AN15" s="387"/>
      <c r="AO15" s="387"/>
      <c r="AP15" s="387"/>
      <c r="AQ15" s="387"/>
      <c r="AR15" s="387"/>
      <c r="AS15" s="387"/>
      <c r="AT15" s="388"/>
      <c r="AU15" s="470"/>
      <c r="AV15" s="471"/>
      <c r="AW15" s="471"/>
      <c r="AX15" s="471"/>
      <c r="AY15" s="405" t="s">
        <v>131</v>
      </c>
      <c r="AZ15" s="406"/>
      <c r="BA15" s="406"/>
      <c r="BB15" s="406"/>
      <c r="BC15" s="406"/>
      <c r="BD15" s="406"/>
      <c r="BE15" s="406"/>
      <c r="BF15" s="406"/>
      <c r="BG15" s="406"/>
      <c r="BH15" s="406"/>
      <c r="BI15" s="406"/>
      <c r="BJ15" s="406"/>
      <c r="BK15" s="406"/>
      <c r="BL15" s="406"/>
      <c r="BM15" s="407"/>
      <c r="BN15" s="408">
        <v>368981</v>
      </c>
      <c r="BO15" s="409"/>
      <c r="BP15" s="409"/>
      <c r="BQ15" s="409"/>
      <c r="BR15" s="409"/>
      <c r="BS15" s="409"/>
      <c r="BT15" s="409"/>
      <c r="BU15" s="410"/>
      <c r="BV15" s="408">
        <v>356539</v>
      </c>
      <c r="BW15" s="409"/>
      <c r="BX15" s="409"/>
      <c r="BY15" s="409"/>
      <c r="BZ15" s="409"/>
      <c r="CA15" s="409"/>
      <c r="CB15" s="409"/>
      <c r="CC15" s="410"/>
      <c r="CD15" s="519" t="s">
        <v>132</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133</v>
      </c>
      <c r="M16" s="505"/>
      <c r="N16" s="505"/>
      <c r="O16" s="505"/>
      <c r="P16" s="505"/>
      <c r="Q16" s="506"/>
      <c r="R16" s="499" t="s">
        <v>134</v>
      </c>
      <c r="S16" s="500"/>
      <c r="T16" s="500"/>
      <c r="U16" s="500"/>
      <c r="V16" s="501"/>
      <c r="W16" s="517"/>
      <c r="X16" s="429"/>
      <c r="Y16" s="429"/>
      <c r="Z16" s="429"/>
      <c r="AA16" s="429"/>
      <c r="AB16" s="430"/>
      <c r="AC16" s="507">
        <v>15.1</v>
      </c>
      <c r="AD16" s="508"/>
      <c r="AE16" s="508"/>
      <c r="AF16" s="508"/>
      <c r="AG16" s="509"/>
      <c r="AH16" s="507">
        <v>17.8</v>
      </c>
      <c r="AI16" s="508"/>
      <c r="AJ16" s="508"/>
      <c r="AK16" s="508"/>
      <c r="AL16" s="510"/>
      <c r="AM16" s="482"/>
      <c r="AN16" s="387"/>
      <c r="AO16" s="387"/>
      <c r="AP16" s="387"/>
      <c r="AQ16" s="387"/>
      <c r="AR16" s="387"/>
      <c r="AS16" s="387"/>
      <c r="AT16" s="388"/>
      <c r="AU16" s="470"/>
      <c r="AV16" s="471"/>
      <c r="AW16" s="471"/>
      <c r="AX16" s="471"/>
      <c r="AY16" s="393" t="s">
        <v>135</v>
      </c>
      <c r="AZ16" s="394"/>
      <c r="BA16" s="394"/>
      <c r="BB16" s="394"/>
      <c r="BC16" s="394"/>
      <c r="BD16" s="394"/>
      <c r="BE16" s="394"/>
      <c r="BF16" s="394"/>
      <c r="BG16" s="394"/>
      <c r="BH16" s="394"/>
      <c r="BI16" s="394"/>
      <c r="BJ16" s="394"/>
      <c r="BK16" s="394"/>
      <c r="BL16" s="394"/>
      <c r="BM16" s="395"/>
      <c r="BN16" s="413">
        <v>2523478</v>
      </c>
      <c r="BO16" s="414"/>
      <c r="BP16" s="414"/>
      <c r="BQ16" s="414"/>
      <c r="BR16" s="414"/>
      <c r="BS16" s="414"/>
      <c r="BT16" s="414"/>
      <c r="BU16" s="415"/>
      <c r="BV16" s="413">
        <v>2500714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136</v>
      </c>
      <c r="N17" s="497"/>
      <c r="O17" s="497"/>
      <c r="P17" s="497"/>
      <c r="Q17" s="498"/>
      <c r="R17" s="499" t="s">
        <v>134</v>
      </c>
      <c r="S17" s="500"/>
      <c r="T17" s="500"/>
      <c r="U17" s="500"/>
      <c r="V17" s="501"/>
      <c r="W17" s="502" t="s">
        <v>137</v>
      </c>
      <c r="X17" s="426"/>
      <c r="Y17" s="426"/>
      <c r="Z17" s="426"/>
      <c r="AA17" s="426"/>
      <c r="AB17" s="427"/>
      <c r="AC17" s="389">
        <v>1009</v>
      </c>
      <c r="AD17" s="390"/>
      <c r="AE17" s="390"/>
      <c r="AF17" s="390"/>
      <c r="AG17" s="391"/>
      <c r="AH17" s="389">
        <v>1093</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451208</v>
      </c>
      <c r="BO17" s="414"/>
      <c r="BP17" s="414"/>
      <c r="BQ17" s="414"/>
      <c r="BR17" s="414"/>
      <c r="BS17" s="414"/>
      <c r="BT17" s="414"/>
      <c r="BU17" s="415"/>
      <c r="BV17" s="413">
        <v>443994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283.35000000000002</v>
      </c>
      <c r="M18" s="478"/>
      <c r="N18" s="478"/>
      <c r="O18" s="478"/>
      <c r="P18" s="478"/>
      <c r="Q18" s="478"/>
      <c r="R18" s="479"/>
      <c r="S18" s="479"/>
      <c r="T18" s="479"/>
      <c r="U18" s="479"/>
      <c r="V18" s="480"/>
      <c r="W18" s="494"/>
      <c r="X18" s="495"/>
      <c r="Y18" s="495"/>
      <c r="Z18" s="495"/>
      <c r="AA18" s="495"/>
      <c r="AB18" s="503"/>
      <c r="AC18" s="377">
        <v>55.8</v>
      </c>
      <c r="AD18" s="378"/>
      <c r="AE18" s="378"/>
      <c r="AF18" s="378"/>
      <c r="AG18" s="481"/>
      <c r="AH18" s="377">
        <v>52.6</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2020352</v>
      </c>
      <c r="BO18" s="414"/>
      <c r="BP18" s="414"/>
      <c r="BQ18" s="414"/>
      <c r="BR18" s="414"/>
      <c r="BS18" s="414"/>
      <c r="BT18" s="414"/>
      <c r="BU18" s="415"/>
      <c r="BV18" s="413">
        <v>2080245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11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3359268</v>
      </c>
      <c r="BO19" s="414"/>
      <c r="BP19" s="414"/>
      <c r="BQ19" s="414"/>
      <c r="BR19" s="414"/>
      <c r="BS19" s="414"/>
      <c r="BT19" s="414"/>
      <c r="BU19" s="415"/>
      <c r="BV19" s="413">
        <v>3396178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1333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2876568</v>
      </c>
      <c r="BO23" s="414"/>
      <c r="BP23" s="414"/>
      <c r="BQ23" s="414"/>
      <c r="BR23" s="414"/>
      <c r="BS23" s="414"/>
      <c r="BT23" s="414"/>
      <c r="BU23" s="415"/>
      <c r="BV23" s="413">
        <v>2951490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7890</v>
      </c>
      <c r="R24" s="390"/>
      <c r="S24" s="390"/>
      <c r="T24" s="390"/>
      <c r="U24" s="390"/>
      <c r="V24" s="391"/>
      <c r="W24" s="455"/>
      <c r="X24" s="446"/>
      <c r="Y24" s="447"/>
      <c r="Z24" s="386" t="s">
        <v>153</v>
      </c>
      <c r="AA24" s="387"/>
      <c r="AB24" s="387"/>
      <c r="AC24" s="387"/>
      <c r="AD24" s="387"/>
      <c r="AE24" s="387"/>
      <c r="AF24" s="387"/>
      <c r="AG24" s="388"/>
      <c r="AH24" s="389">
        <v>84</v>
      </c>
      <c r="AI24" s="390"/>
      <c r="AJ24" s="390"/>
      <c r="AK24" s="390"/>
      <c r="AL24" s="391"/>
      <c r="AM24" s="389">
        <v>239568</v>
      </c>
      <c r="AN24" s="390"/>
      <c r="AO24" s="390"/>
      <c r="AP24" s="390"/>
      <c r="AQ24" s="390"/>
      <c r="AR24" s="391"/>
      <c r="AS24" s="389">
        <v>2852</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2235468</v>
      </c>
      <c r="BO24" s="414"/>
      <c r="BP24" s="414"/>
      <c r="BQ24" s="414"/>
      <c r="BR24" s="414"/>
      <c r="BS24" s="414"/>
      <c r="BT24" s="414"/>
      <c r="BU24" s="415"/>
      <c r="BV24" s="413">
        <v>2291290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1</v>
      </c>
      <c r="M25" s="390"/>
      <c r="N25" s="390"/>
      <c r="O25" s="390"/>
      <c r="P25" s="391"/>
      <c r="Q25" s="389">
        <v>6420</v>
      </c>
      <c r="R25" s="390"/>
      <c r="S25" s="390"/>
      <c r="T25" s="390"/>
      <c r="U25" s="390"/>
      <c r="V25" s="391"/>
      <c r="W25" s="455"/>
      <c r="X25" s="446"/>
      <c r="Y25" s="447"/>
      <c r="Z25" s="386" t="s">
        <v>156</v>
      </c>
      <c r="AA25" s="387"/>
      <c r="AB25" s="387"/>
      <c r="AC25" s="387"/>
      <c r="AD25" s="387"/>
      <c r="AE25" s="387"/>
      <c r="AF25" s="387"/>
      <c r="AG25" s="388"/>
      <c r="AH25" s="389" t="s">
        <v>121</v>
      </c>
      <c r="AI25" s="390"/>
      <c r="AJ25" s="390"/>
      <c r="AK25" s="390"/>
      <c r="AL25" s="391"/>
      <c r="AM25" s="389" t="s">
        <v>121</v>
      </c>
      <c r="AN25" s="390"/>
      <c r="AO25" s="390"/>
      <c r="AP25" s="390"/>
      <c r="AQ25" s="390"/>
      <c r="AR25" s="391"/>
      <c r="AS25" s="389" t="s">
        <v>121</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135335</v>
      </c>
      <c r="BO25" s="409"/>
      <c r="BP25" s="409"/>
      <c r="BQ25" s="409"/>
      <c r="BR25" s="409"/>
      <c r="BS25" s="409"/>
      <c r="BT25" s="409"/>
      <c r="BU25" s="410"/>
      <c r="BV25" s="408">
        <v>162109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5760</v>
      </c>
      <c r="R26" s="390"/>
      <c r="S26" s="390"/>
      <c r="T26" s="390"/>
      <c r="U26" s="390"/>
      <c r="V26" s="391"/>
      <c r="W26" s="455"/>
      <c r="X26" s="446"/>
      <c r="Y26" s="447"/>
      <c r="Z26" s="386" t="s">
        <v>159</v>
      </c>
      <c r="AA26" s="468"/>
      <c r="AB26" s="468"/>
      <c r="AC26" s="468"/>
      <c r="AD26" s="468"/>
      <c r="AE26" s="468"/>
      <c r="AF26" s="468"/>
      <c r="AG26" s="469"/>
      <c r="AH26" s="389">
        <v>3</v>
      </c>
      <c r="AI26" s="390"/>
      <c r="AJ26" s="390"/>
      <c r="AK26" s="390"/>
      <c r="AL26" s="391"/>
      <c r="AM26" s="389">
        <v>8847</v>
      </c>
      <c r="AN26" s="390"/>
      <c r="AO26" s="390"/>
      <c r="AP26" s="390"/>
      <c r="AQ26" s="390"/>
      <c r="AR26" s="391"/>
      <c r="AS26" s="389">
        <v>2949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121</v>
      </c>
      <c r="BO26" s="414"/>
      <c r="BP26" s="414"/>
      <c r="BQ26" s="414"/>
      <c r="BR26" s="414"/>
      <c r="BS26" s="414"/>
      <c r="BT26" s="414"/>
      <c r="BU26" s="415"/>
      <c r="BV26" s="413" t="s">
        <v>121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2680</v>
      </c>
      <c r="R27" s="390"/>
      <c r="S27" s="390"/>
      <c r="T27" s="390"/>
      <c r="U27" s="390"/>
      <c r="V27" s="391"/>
      <c r="W27" s="455"/>
      <c r="X27" s="446"/>
      <c r="Y27" s="447"/>
      <c r="Z27" s="386" t="s">
        <v>162</v>
      </c>
      <c r="AA27" s="387"/>
      <c r="AB27" s="387"/>
      <c r="AC27" s="387"/>
      <c r="AD27" s="387"/>
      <c r="AE27" s="387"/>
      <c r="AF27" s="387"/>
      <c r="AG27" s="388"/>
      <c r="AH27" s="389" t="s">
        <v>121</v>
      </c>
      <c r="AI27" s="390"/>
      <c r="AJ27" s="390"/>
      <c r="AK27" s="390"/>
      <c r="AL27" s="391"/>
      <c r="AM27" s="389" t="s">
        <v>121</v>
      </c>
      <c r="AN27" s="390"/>
      <c r="AO27" s="390"/>
      <c r="AP27" s="390"/>
      <c r="AQ27" s="390"/>
      <c r="AR27" s="391"/>
      <c r="AS27" s="389" t="s">
        <v>121</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t="s">
        <v>121</v>
      </c>
      <c r="BO27" s="417"/>
      <c r="BP27" s="417"/>
      <c r="BQ27" s="417"/>
      <c r="BR27" s="417"/>
      <c r="BS27" s="417"/>
      <c r="BT27" s="417"/>
      <c r="BU27" s="418"/>
      <c r="BV27" s="416" t="s">
        <v>121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2120</v>
      </c>
      <c r="R28" s="390"/>
      <c r="S28" s="390"/>
      <c r="T28" s="390"/>
      <c r="U28" s="390"/>
      <c r="V28" s="391"/>
      <c r="W28" s="455"/>
      <c r="X28" s="446"/>
      <c r="Y28" s="447"/>
      <c r="Z28" s="386" t="s">
        <v>165</v>
      </c>
      <c r="AA28" s="387"/>
      <c r="AB28" s="387"/>
      <c r="AC28" s="387"/>
      <c r="AD28" s="387"/>
      <c r="AE28" s="387"/>
      <c r="AF28" s="387"/>
      <c r="AG28" s="388"/>
      <c r="AH28" s="389" t="s">
        <v>121</v>
      </c>
      <c r="AI28" s="390"/>
      <c r="AJ28" s="390"/>
      <c r="AK28" s="390"/>
      <c r="AL28" s="391"/>
      <c r="AM28" s="389" t="s">
        <v>121</v>
      </c>
      <c r="AN28" s="390"/>
      <c r="AO28" s="390"/>
      <c r="AP28" s="390"/>
      <c r="AQ28" s="390"/>
      <c r="AR28" s="391"/>
      <c r="AS28" s="389" t="s">
        <v>121</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416484</v>
      </c>
      <c r="BO28" s="409"/>
      <c r="BP28" s="409"/>
      <c r="BQ28" s="409"/>
      <c r="BR28" s="409"/>
      <c r="BS28" s="409"/>
      <c r="BT28" s="409"/>
      <c r="BU28" s="410"/>
      <c r="BV28" s="408">
        <v>486005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8</v>
      </c>
      <c r="M29" s="390"/>
      <c r="N29" s="390"/>
      <c r="O29" s="390"/>
      <c r="P29" s="391"/>
      <c r="Q29" s="389">
        <v>1770</v>
      </c>
      <c r="R29" s="390"/>
      <c r="S29" s="390"/>
      <c r="T29" s="390"/>
      <c r="U29" s="390"/>
      <c r="V29" s="391"/>
      <c r="W29" s="456"/>
      <c r="X29" s="457"/>
      <c r="Y29" s="458"/>
      <c r="Z29" s="386" t="s">
        <v>169</v>
      </c>
      <c r="AA29" s="387"/>
      <c r="AB29" s="387"/>
      <c r="AC29" s="387"/>
      <c r="AD29" s="387"/>
      <c r="AE29" s="387"/>
      <c r="AF29" s="387"/>
      <c r="AG29" s="388"/>
      <c r="AH29" s="389">
        <v>84</v>
      </c>
      <c r="AI29" s="390"/>
      <c r="AJ29" s="390"/>
      <c r="AK29" s="390"/>
      <c r="AL29" s="391"/>
      <c r="AM29" s="389">
        <v>239568</v>
      </c>
      <c r="AN29" s="390"/>
      <c r="AO29" s="390"/>
      <c r="AP29" s="390"/>
      <c r="AQ29" s="390"/>
      <c r="AR29" s="391"/>
      <c r="AS29" s="389">
        <v>2852</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647172</v>
      </c>
      <c r="BO29" s="414"/>
      <c r="BP29" s="414"/>
      <c r="BQ29" s="414"/>
      <c r="BR29" s="414"/>
      <c r="BS29" s="414"/>
      <c r="BT29" s="414"/>
      <c r="BU29" s="415"/>
      <c r="BV29" s="413">
        <v>646505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97.4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2457127</v>
      </c>
      <c r="BO30" s="417"/>
      <c r="BP30" s="417"/>
      <c r="BQ30" s="417"/>
      <c r="BR30" s="417"/>
      <c r="BS30" s="417"/>
      <c r="BT30" s="417"/>
      <c r="BU30" s="418"/>
      <c r="BV30" s="416">
        <v>1990798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特別養護老人ホーム特別会計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IF('各会計、関係団体の財政状況及び健全化判断比率'!B33="","",'各会計、関係団体の財政状況及び健全化判断比率'!B33)</f>
        <v>上水道事業会計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公共下水道特別会計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北空知衛生センター組合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沼田開発公社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養護老人ホーム特別会計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高齢者グループホーム特別会計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空知教育センター組合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中・北空知廃棄物処理広域連合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国民健康保険特別会計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北空知衛生施設組合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深川地区消防組合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北空知圏学校給食組合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北空知広域水道企業団</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K37" sqref="K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523</v>
      </c>
      <c r="D34" s="1181"/>
      <c r="E34" s="1182"/>
      <c r="F34" s="32">
        <v>2.14</v>
      </c>
      <c r="G34" s="33">
        <v>4.1900000000000004</v>
      </c>
      <c r="H34" s="33">
        <v>4.37</v>
      </c>
      <c r="I34" s="33">
        <v>4.78</v>
      </c>
      <c r="J34" s="34">
        <v>4.0599999999999996</v>
      </c>
      <c r="K34" s="22"/>
      <c r="L34" s="22"/>
      <c r="M34" s="22"/>
      <c r="N34" s="22"/>
      <c r="O34" s="22"/>
      <c r="P34" s="22"/>
    </row>
    <row r="35" spans="1:16" ht="39" customHeight="1">
      <c r="A35" s="22"/>
      <c r="B35" s="35"/>
      <c r="C35" s="1175" t="s">
        <v>524</v>
      </c>
      <c r="D35" s="1176"/>
      <c r="E35" s="1177"/>
      <c r="F35" s="36">
        <v>4.29</v>
      </c>
      <c r="G35" s="37">
        <v>4.46</v>
      </c>
      <c r="H35" s="37">
        <v>4.49</v>
      </c>
      <c r="I35" s="37">
        <v>4.6500000000000004</v>
      </c>
      <c r="J35" s="38">
        <v>3.97</v>
      </c>
      <c r="K35" s="22"/>
      <c r="L35" s="22"/>
      <c r="M35" s="22"/>
      <c r="N35" s="22"/>
      <c r="O35" s="22"/>
      <c r="P35" s="22"/>
    </row>
    <row r="36" spans="1:16" ht="39" customHeight="1">
      <c r="A36" s="22"/>
      <c r="B36" s="35"/>
      <c r="C36" s="1175" t="s">
        <v>525</v>
      </c>
      <c r="D36" s="1176"/>
      <c r="E36" s="1177"/>
      <c r="F36" s="36">
        <v>0.98</v>
      </c>
      <c r="G36" s="37">
        <v>0.61</v>
      </c>
      <c r="H36" s="37">
        <v>0.75</v>
      </c>
      <c r="I36" s="37">
        <v>0.93</v>
      </c>
      <c r="J36" s="38">
        <v>1.43</v>
      </c>
      <c r="K36" s="22"/>
      <c r="L36" s="22"/>
      <c r="M36" s="22"/>
      <c r="N36" s="22"/>
      <c r="O36" s="22"/>
      <c r="P36" s="22"/>
    </row>
    <row r="37" spans="1:16" ht="39" customHeight="1">
      <c r="A37" s="22"/>
      <c r="B37" s="35"/>
      <c r="C37" s="1175" t="s">
        <v>526</v>
      </c>
      <c r="D37" s="1176"/>
      <c r="E37" s="1177"/>
      <c r="F37" s="36">
        <v>0.25</v>
      </c>
      <c r="G37" s="37">
        <v>1.04</v>
      </c>
      <c r="H37" s="37">
        <v>2.31</v>
      </c>
      <c r="I37" s="37">
        <v>2.46</v>
      </c>
      <c r="J37" s="38">
        <v>1.06</v>
      </c>
      <c r="K37" s="22"/>
      <c r="L37" s="22"/>
      <c r="M37" s="22"/>
      <c r="N37" s="22"/>
      <c r="O37" s="22"/>
      <c r="P37" s="22"/>
    </row>
    <row r="38" spans="1:16" ht="39" customHeight="1">
      <c r="A38" s="22"/>
      <c r="B38" s="35"/>
      <c r="C38" s="1175" t="s">
        <v>527</v>
      </c>
      <c r="D38" s="1176"/>
      <c r="E38" s="1177"/>
      <c r="F38" s="36">
        <v>0.12</v>
      </c>
      <c r="G38" s="37">
        <v>0.05</v>
      </c>
      <c r="H38" s="37">
        <v>0.11</v>
      </c>
      <c r="I38" s="37">
        <v>0.3</v>
      </c>
      <c r="J38" s="38">
        <v>0.69</v>
      </c>
      <c r="K38" s="22"/>
      <c r="L38" s="22"/>
      <c r="M38" s="22"/>
      <c r="N38" s="22"/>
      <c r="O38" s="22"/>
      <c r="P38" s="22"/>
    </row>
    <row r="39" spans="1:16" ht="39" customHeight="1">
      <c r="A39" s="22"/>
      <c r="B39" s="35"/>
      <c r="C39" s="1175" t="s">
        <v>528</v>
      </c>
      <c r="D39" s="1176"/>
      <c r="E39" s="1177"/>
      <c r="F39" s="36">
        <v>0.64</v>
      </c>
      <c r="G39" s="37">
        <v>0.23</v>
      </c>
      <c r="H39" s="37">
        <v>0.02</v>
      </c>
      <c r="I39" s="37">
        <v>0.03</v>
      </c>
      <c r="J39" s="38">
        <v>0.56000000000000005</v>
      </c>
      <c r="K39" s="22"/>
      <c r="L39" s="22"/>
      <c r="M39" s="22"/>
      <c r="N39" s="22"/>
      <c r="O39" s="22"/>
      <c r="P39" s="22"/>
    </row>
    <row r="40" spans="1:16" ht="39" customHeight="1">
      <c r="A40" s="22"/>
      <c r="B40" s="35"/>
      <c r="C40" s="1175" t="s">
        <v>529</v>
      </c>
      <c r="D40" s="1176"/>
      <c r="E40" s="1177"/>
      <c r="F40" s="36" t="s">
        <v>478</v>
      </c>
      <c r="G40" s="37">
        <v>0.14000000000000001</v>
      </c>
      <c r="H40" s="37">
        <v>0.17</v>
      </c>
      <c r="I40" s="37">
        <v>7.0000000000000007E-2</v>
      </c>
      <c r="J40" s="38">
        <v>0.11</v>
      </c>
      <c r="K40" s="22"/>
      <c r="L40" s="22"/>
      <c r="M40" s="22"/>
      <c r="N40" s="22"/>
      <c r="O40" s="22"/>
      <c r="P40" s="22"/>
    </row>
    <row r="41" spans="1:16" ht="39" customHeight="1">
      <c r="A41" s="22"/>
      <c r="B41" s="35"/>
      <c r="C41" s="1175" t="s">
        <v>530</v>
      </c>
      <c r="D41" s="1176"/>
      <c r="E41" s="1177"/>
      <c r="F41" s="36">
        <v>0.03</v>
      </c>
      <c r="G41" s="37">
        <v>0.03</v>
      </c>
      <c r="H41" s="37">
        <v>0.03</v>
      </c>
      <c r="I41" s="37">
        <v>0.03</v>
      </c>
      <c r="J41" s="38">
        <v>0.03</v>
      </c>
      <c r="K41" s="22"/>
      <c r="L41" s="22"/>
      <c r="M41" s="22"/>
      <c r="N41" s="22"/>
      <c r="O41" s="22"/>
      <c r="P41" s="22"/>
    </row>
    <row r="42" spans="1:16" ht="39" customHeight="1">
      <c r="A42" s="22"/>
      <c r="B42" s="39"/>
      <c r="C42" s="1175" t="s">
        <v>531</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532</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4"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612</v>
      </c>
      <c r="L45" s="60">
        <v>540</v>
      </c>
      <c r="M45" s="60">
        <v>475</v>
      </c>
      <c r="N45" s="60">
        <v>429</v>
      </c>
      <c r="O45" s="61">
        <v>394</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152</v>
      </c>
      <c r="L48" s="64">
        <v>164</v>
      </c>
      <c r="M48" s="64">
        <v>161</v>
      </c>
      <c r="N48" s="64">
        <v>151</v>
      </c>
      <c r="O48" s="65">
        <v>148</v>
      </c>
      <c r="P48" s="48"/>
      <c r="Q48" s="48"/>
      <c r="R48" s="48"/>
      <c r="S48" s="48"/>
      <c r="T48" s="48"/>
      <c r="U48" s="48"/>
    </row>
    <row r="49" spans="1:21" ht="30.75" customHeight="1">
      <c r="A49" s="48"/>
      <c r="B49" s="1193"/>
      <c r="C49" s="1194"/>
      <c r="D49" s="62"/>
      <c r="E49" s="1185" t="s">
        <v>15</v>
      </c>
      <c r="F49" s="1185"/>
      <c r="G49" s="1185"/>
      <c r="H49" s="1185"/>
      <c r="I49" s="1185"/>
      <c r="J49" s="1186"/>
      <c r="K49" s="63">
        <v>50</v>
      </c>
      <c r="L49" s="64">
        <v>42</v>
      </c>
      <c r="M49" s="64">
        <v>33</v>
      </c>
      <c r="N49" s="64">
        <v>27</v>
      </c>
      <c r="O49" s="65">
        <v>18</v>
      </c>
      <c r="P49" s="48"/>
      <c r="Q49" s="48"/>
      <c r="R49" s="48"/>
      <c r="S49" s="48"/>
      <c r="T49" s="48"/>
      <c r="U49" s="48"/>
    </row>
    <row r="50" spans="1:21" ht="30.75" customHeight="1">
      <c r="A50" s="48"/>
      <c r="B50" s="1193"/>
      <c r="C50" s="1194"/>
      <c r="D50" s="62"/>
      <c r="E50" s="1185" t="s">
        <v>16</v>
      </c>
      <c r="F50" s="1185"/>
      <c r="G50" s="1185"/>
      <c r="H50" s="1185"/>
      <c r="I50" s="1185"/>
      <c r="J50" s="1186"/>
      <c r="K50" s="63">
        <v>5</v>
      </c>
      <c r="L50" s="64">
        <v>5</v>
      </c>
      <c r="M50" s="64">
        <v>34</v>
      </c>
      <c r="N50" s="64">
        <v>4</v>
      </c>
      <c r="O50" s="65">
        <v>3</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478</v>
      </c>
      <c r="M51" s="64">
        <v>0</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681</v>
      </c>
      <c r="L52" s="64">
        <v>648</v>
      </c>
      <c r="M52" s="64">
        <v>600</v>
      </c>
      <c r="N52" s="64">
        <v>551</v>
      </c>
      <c r="O52" s="65">
        <v>520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138</v>
      </c>
      <c r="L53" s="69">
        <v>103</v>
      </c>
      <c r="M53" s="69">
        <v>103</v>
      </c>
      <c r="N53" s="69">
        <v>60</v>
      </c>
      <c r="O53" s="70">
        <v>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34" zoomScaleSheetLayoutView="100" workbookViewId="0">
      <selection activeCell="R28" sqref="R26:R2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1" t="s">
        <v>23</v>
      </c>
      <c r="C41" s="1212"/>
      <c r="D41" s="81"/>
      <c r="E41" s="1213" t="s">
        <v>24</v>
      </c>
      <c r="F41" s="1213"/>
      <c r="G41" s="1213"/>
      <c r="H41" s="1214"/>
      <c r="I41" s="82">
        <v>3638</v>
      </c>
      <c r="J41" s="83">
        <v>3364</v>
      </c>
      <c r="K41" s="83">
        <v>3065</v>
      </c>
      <c r="L41" s="83">
        <v>2967</v>
      </c>
      <c r="M41" s="84">
        <v>2884</v>
      </c>
    </row>
    <row r="42" spans="2:13" ht="27.75" customHeight="1">
      <c r="B42" s="1201"/>
      <c r="C42" s="1202"/>
      <c r="D42" s="85"/>
      <c r="E42" s="1205" t="s">
        <v>25</v>
      </c>
      <c r="F42" s="1205"/>
      <c r="G42" s="1205"/>
      <c r="H42" s="1206"/>
      <c r="I42" s="86">
        <v>8</v>
      </c>
      <c r="J42" s="87">
        <v>8</v>
      </c>
      <c r="K42" s="87">
        <v>5</v>
      </c>
      <c r="L42" s="87">
        <v>4</v>
      </c>
      <c r="M42" s="88">
        <v>6</v>
      </c>
    </row>
    <row r="43" spans="2:13" ht="27.75" customHeight="1">
      <c r="B43" s="1201"/>
      <c r="C43" s="1202"/>
      <c r="D43" s="85"/>
      <c r="E43" s="1205" t="s">
        <v>26</v>
      </c>
      <c r="F43" s="1205"/>
      <c r="G43" s="1205"/>
      <c r="H43" s="1206"/>
      <c r="I43" s="86">
        <v>1259</v>
      </c>
      <c r="J43" s="87">
        <v>1172</v>
      </c>
      <c r="K43" s="87">
        <v>1094</v>
      </c>
      <c r="L43" s="87">
        <v>1002</v>
      </c>
      <c r="M43" s="88">
        <v>882</v>
      </c>
    </row>
    <row r="44" spans="2:13" ht="27.75" customHeight="1">
      <c r="B44" s="1201"/>
      <c r="C44" s="1202"/>
      <c r="D44" s="85"/>
      <c r="E44" s="1205" t="s">
        <v>27</v>
      </c>
      <c r="F44" s="1205"/>
      <c r="G44" s="1205"/>
      <c r="H44" s="1206"/>
      <c r="I44" s="86">
        <v>160</v>
      </c>
      <c r="J44" s="87">
        <v>129</v>
      </c>
      <c r="K44" s="87">
        <v>98</v>
      </c>
      <c r="L44" s="87">
        <v>74</v>
      </c>
      <c r="M44" s="88">
        <v>58</v>
      </c>
    </row>
    <row r="45" spans="2:13" ht="27.75" customHeight="1">
      <c r="B45" s="1201"/>
      <c r="C45" s="1202"/>
      <c r="D45" s="85"/>
      <c r="E45" s="1205" t="s">
        <v>28</v>
      </c>
      <c r="F45" s="1205"/>
      <c r="G45" s="1205"/>
      <c r="H45" s="1206"/>
      <c r="I45" s="86">
        <v>947</v>
      </c>
      <c r="J45" s="87">
        <v>891</v>
      </c>
      <c r="K45" s="87">
        <v>912</v>
      </c>
      <c r="L45" s="87">
        <v>858</v>
      </c>
      <c r="M45" s="88">
        <v>796</v>
      </c>
    </row>
    <row r="46" spans="2:13" ht="27.75" customHeight="1">
      <c r="B46" s="1201"/>
      <c r="C46" s="1202"/>
      <c r="D46" s="85"/>
      <c r="E46" s="1205" t="s">
        <v>29</v>
      </c>
      <c r="F46" s="1205"/>
      <c r="G46" s="1205"/>
      <c r="H46" s="1206"/>
      <c r="I46" s="86">
        <v>30</v>
      </c>
      <c r="J46" s="87">
        <v>27</v>
      </c>
      <c r="K46" s="87">
        <v>23</v>
      </c>
      <c r="L46" s="87">
        <v>20</v>
      </c>
      <c r="M46" s="88">
        <v>17</v>
      </c>
    </row>
    <row r="47" spans="2:13" ht="27.75" customHeight="1">
      <c r="B47" s="1201"/>
      <c r="C47" s="1202"/>
      <c r="D47" s="85"/>
      <c r="E47" s="1205" t="s">
        <v>30</v>
      </c>
      <c r="F47" s="1205"/>
      <c r="G47" s="1205"/>
      <c r="H47" s="1206"/>
      <c r="I47" s="86" t="s">
        <v>478</v>
      </c>
      <c r="J47" s="87" t="s">
        <v>478</v>
      </c>
      <c r="K47" s="87" t="s">
        <v>478</v>
      </c>
      <c r="L47" s="87" t="s">
        <v>478</v>
      </c>
      <c r="M47" s="88" t="s">
        <v>478</v>
      </c>
    </row>
    <row r="48" spans="2:13" ht="27.75" customHeight="1">
      <c r="B48" s="1203"/>
      <c r="C48" s="1204"/>
      <c r="D48" s="85"/>
      <c r="E48" s="1205" t="s">
        <v>31</v>
      </c>
      <c r="F48" s="1205"/>
      <c r="G48" s="1205"/>
      <c r="H48" s="1206"/>
      <c r="I48" s="86" t="s">
        <v>478</v>
      </c>
      <c r="J48" s="87" t="s">
        <v>478</v>
      </c>
      <c r="K48" s="87" t="s">
        <v>478</v>
      </c>
      <c r="L48" s="87" t="s">
        <v>478</v>
      </c>
      <c r="M48" s="88" t="s">
        <v>478</v>
      </c>
    </row>
    <row r="49" spans="2:13" ht="27.75" customHeight="1">
      <c r="B49" s="1199" t="s">
        <v>32</v>
      </c>
      <c r="C49" s="1200"/>
      <c r="D49" s="89"/>
      <c r="E49" s="1205" t="s">
        <v>33</v>
      </c>
      <c r="F49" s="1205"/>
      <c r="G49" s="1205"/>
      <c r="H49" s="1206"/>
      <c r="I49" s="86">
        <v>3241</v>
      </c>
      <c r="J49" s="87">
        <v>3069</v>
      </c>
      <c r="K49" s="87">
        <v>3182</v>
      </c>
      <c r="L49" s="87">
        <v>3299</v>
      </c>
      <c r="M49" s="88">
        <v>3695</v>
      </c>
    </row>
    <row r="50" spans="2:13" ht="27.75" customHeight="1">
      <c r="B50" s="1201"/>
      <c r="C50" s="1202"/>
      <c r="D50" s="85"/>
      <c r="E50" s="1205" t="s">
        <v>34</v>
      </c>
      <c r="F50" s="1205"/>
      <c r="G50" s="1205"/>
      <c r="H50" s="1206"/>
      <c r="I50" s="86">
        <v>636</v>
      </c>
      <c r="J50" s="87">
        <v>562</v>
      </c>
      <c r="K50" s="87">
        <v>468</v>
      </c>
      <c r="L50" s="87">
        <v>341</v>
      </c>
      <c r="M50" s="88">
        <v>252</v>
      </c>
    </row>
    <row r="51" spans="2:13" ht="27.75" customHeight="1">
      <c r="B51" s="1203"/>
      <c r="C51" s="1204"/>
      <c r="D51" s="85"/>
      <c r="E51" s="1205" t="s">
        <v>35</v>
      </c>
      <c r="F51" s="1205"/>
      <c r="G51" s="1205"/>
      <c r="H51" s="1206"/>
      <c r="I51" s="86">
        <v>4487</v>
      </c>
      <c r="J51" s="87">
        <v>4284</v>
      </c>
      <c r="K51" s="87">
        <v>3972</v>
      </c>
      <c r="L51" s="87">
        <v>3692</v>
      </c>
      <c r="M51" s="88">
        <v>3534</v>
      </c>
    </row>
    <row r="52" spans="2:13" ht="27.75" customHeight="1" thickBot="1">
      <c r="B52" s="1207" t="s">
        <v>36</v>
      </c>
      <c r="C52" s="1208"/>
      <c r="D52" s="90"/>
      <c r="E52" s="1209" t="s">
        <v>37</v>
      </c>
      <c r="F52" s="1209"/>
      <c r="G52" s="1209"/>
      <c r="H52" s="1210"/>
      <c r="I52" s="91">
        <v>-2323</v>
      </c>
      <c r="J52" s="92">
        <v>-2323</v>
      </c>
      <c r="K52" s="92">
        <v>-2426</v>
      </c>
      <c r="L52" s="92">
        <v>-2407</v>
      </c>
      <c r="M52" s="93">
        <v>-2838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R28" sqref="R26:R28"/>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534</v>
      </c>
      <c r="C41" s="246"/>
      <c r="D41" s="246"/>
      <c r="E41" s="246"/>
      <c r="F41" s="246"/>
      <c r="G41" s="246"/>
      <c r="H41" s="246"/>
      <c r="I41" s="246"/>
      <c r="J41" s="246"/>
      <c r="K41" s="246"/>
      <c r="L41" s="246"/>
      <c r="M41" s="246"/>
      <c r="N41" s="246"/>
      <c r="O41" s="246"/>
      <c r="P41" s="247"/>
    </row>
    <row r="42" spans="2:17">
      <c r="B42" s="248"/>
      <c r="C42" s="244"/>
      <c r="D42" s="244"/>
      <c r="E42" s="244"/>
      <c r="F42" s="244"/>
      <c r="G42" s="351" t="s">
        <v>535</v>
      </c>
      <c r="I42" s="352"/>
      <c r="J42" s="352"/>
      <c r="K42" s="352"/>
      <c r="L42" s="244"/>
      <c r="M42" s="244"/>
      <c r="N42" s="244"/>
      <c r="O42" s="244"/>
    </row>
    <row r="43" spans="2:17">
      <c r="B43" s="248"/>
      <c r="C43" s="244"/>
      <c r="D43" s="244"/>
      <c r="E43" s="244"/>
      <c r="F43" s="244"/>
      <c r="G43" s="1215" t="s">
        <v>536</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537</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538</v>
      </c>
      <c r="H51" s="1228"/>
      <c r="I51" s="1233" t="s">
        <v>539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540</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541</v>
      </c>
      <c r="H55" s="1241"/>
      <c r="I55" s="1237" t="s">
        <v>539</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540</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542</v>
      </c>
      <c r="C63" s="244"/>
      <c r="D63" s="244"/>
      <c r="E63" s="244"/>
      <c r="F63" s="244"/>
      <c r="G63" s="244"/>
      <c r="H63" s="244"/>
      <c r="I63" s="244"/>
      <c r="J63" s="244"/>
      <c r="K63" s="244"/>
      <c r="L63" s="244"/>
      <c r="M63" s="244"/>
      <c r="N63" s="244"/>
      <c r="O63" s="244"/>
    </row>
    <row r="64" spans="1:17">
      <c r="B64" s="248"/>
      <c r="C64" s="244"/>
      <c r="D64" s="244"/>
      <c r="E64" s="244"/>
      <c r="F64" s="244"/>
      <c r="G64" s="351" t="s">
        <v>535</v>
      </c>
      <c r="I64" s="352"/>
      <c r="J64" s="352"/>
      <c r="K64" s="352"/>
      <c r="L64" s="244"/>
      <c r="M64" s="244"/>
      <c r="N64" s="244"/>
      <c r="O64" s="244"/>
    </row>
    <row r="65" spans="2:30">
      <c r="B65" s="248"/>
      <c r="C65" s="244"/>
      <c r="D65" s="244"/>
      <c r="E65" s="244"/>
      <c r="F65" s="244"/>
      <c r="G65" s="1247" t="s">
        <v>545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543</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538</v>
      </c>
      <c r="H73" s="1228"/>
      <c r="I73" s="1233" t="s">
        <v>539</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544</v>
      </c>
      <c r="J75" s="1237"/>
      <c r="K75" s="1249">
        <v>9</v>
      </c>
      <c r="L75" s="1249">
        <v>6.6</v>
      </c>
      <c r="M75" s="1249">
        <v>5.2</v>
      </c>
      <c r="N75" s="1249">
        <v>3.9</v>
      </c>
      <c r="O75" s="1249">
        <v>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541</v>
      </c>
      <c r="H77" s="1241"/>
      <c r="I77" s="1237" t="s">
        <v>539</v>
      </c>
      <c r="J77" s="1237"/>
      <c r="K77" s="1248">
        <v>0</v>
      </c>
      <c r="L77" s="1248">
        <v>0</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544</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31" zoomScale="40" zoomScaleNormal="40" zoomScaleSheetLayoutView="70" workbookViewId="0">
      <selection activeCell="D113" sqref="D11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144109</v>
      </c>
      <c r="E3" s="116"/>
      <c r="F3" s="117">
        <v>216155</v>
      </c>
      <c r="G3" s="118"/>
      <c r="H3" s="119"/>
    </row>
    <row r="4" spans="1:8">
      <c r="A4" s="120"/>
      <c r="B4" s="121"/>
      <c r="C4" s="122"/>
      <c r="D4" s="123">
        <v>49858</v>
      </c>
      <c r="E4" s="124"/>
      <c r="F4" s="125">
        <v>108827</v>
      </c>
      <c r="G4" s="126"/>
      <c r="H4" s="127"/>
    </row>
    <row r="5" spans="1:8">
      <c r="A5" s="108" t="s">
        <v>512</v>
      </c>
      <c r="B5" s="113"/>
      <c r="C5" s="114"/>
      <c r="D5" s="115">
        <v>412600</v>
      </c>
      <c r="E5" s="116"/>
      <c r="F5" s="117">
        <v>228305</v>
      </c>
      <c r="G5" s="118"/>
      <c r="H5" s="119"/>
    </row>
    <row r="6" spans="1:8">
      <c r="A6" s="120"/>
      <c r="B6" s="121"/>
      <c r="C6" s="122"/>
      <c r="D6" s="123">
        <v>69570</v>
      </c>
      <c r="E6" s="124"/>
      <c r="F6" s="125">
        <v>86611</v>
      </c>
      <c r="G6" s="126"/>
      <c r="H6" s="127"/>
    </row>
    <row r="7" spans="1:8">
      <c r="A7" s="108" t="s">
        <v>513</v>
      </c>
      <c r="B7" s="113"/>
      <c r="C7" s="114"/>
      <c r="D7" s="115">
        <v>443499</v>
      </c>
      <c r="E7" s="116"/>
      <c r="F7" s="117">
        <v>316331</v>
      </c>
      <c r="G7" s="118"/>
      <c r="H7" s="119"/>
    </row>
    <row r="8" spans="1:8">
      <c r="A8" s="120"/>
      <c r="B8" s="121"/>
      <c r="C8" s="122"/>
      <c r="D8" s="123">
        <v>78760</v>
      </c>
      <c r="E8" s="124"/>
      <c r="F8" s="125">
        <v>106387</v>
      </c>
      <c r="G8" s="126"/>
      <c r="H8" s="127"/>
    </row>
    <row r="9" spans="1:8">
      <c r="A9" s="108" t="s">
        <v>514</v>
      </c>
      <c r="B9" s="113"/>
      <c r="C9" s="114"/>
      <c r="D9" s="115">
        <v>116165</v>
      </c>
      <c r="E9" s="116"/>
      <c r="F9" s="117">
        <v>333013</v>
      </c>
      <c r="G9" s="118"/>
      <c r="H9" s="119"/>
    </row>
    <row r="10" spans="1:8">
      <c r="A10" s="120"/>
      <c r="B10" s="121"/>
      <c r="C10" s="122"/>
      <c r="D10" s="123">
        <v>97776</v>
      </c>
      <c r="E10" s="124"/>
      <c r="F10" s="125">
        <v>126732</v>
      </c>
      <c r="G10" s="126"/>
      <c r="H10" s="127"/>
    </row>
    <row r="11" spans="1:8">
      <c r="A11" s="108" t="s">
        <v>515</v>
      </c>
      <c r="B11" s="113"/>
      <c r="C11" s="114"/>
      <c r="D11" s="115">
        <v>236068</v>
      </c>
      <c r="E11" s="116"/>
      <c r="F11" s="117">
        <v>280458</v>
      </c>
      <c r="G11" s="118"/>
      <c r="H11" s="119"/>
    </row>
    <row r="12" spans="1:8">
      <c r="A12" s="120"/>
      <c r="B12" s="121"/>
      <c r="C12" s="128"/>
      <c r="D12" s="123">
        <v>145268</v>
      </c>
      <c r="E12" s="124"/>
      <c r="F12" s="125">
        <v>127286</v>
      </c>
      <c r="G12" s="126"/>
      <c r="H12" s="127"/>
    </row>
    <row r="13" spans="1:8">
      <c r="A13" s="108"/>
      <c r="B13" s="113"/>
      <c r="C13" s="129"/>
      <c r="D13" s="130">
        <v>270488</v>
      </c>
      <c r="E13" s="131"/>
      <c r="F13" s="132">
        <v>274852</v>
      </c>
      <c r="G13" s="133"/>
      <c r="H13" s="119"/>
    </row>
    <row r="14" spans="1:8">
      <c r="A14" s="120"/>
      <c r="B14" s="121"/>
      <c r="C14" s="122"/>
      <c r="D14" s="123">
        <v>88246</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3.06</v>
      </c>
      <c r="C19" s="134">
        <f>ROUND(VALUE(SUBSTITUTE(実質収支比率等に係る経年分析!G$48,"▲","-")),2)</f>
        <v>4.82</v>
      </c>
      <c r="D19" s="134">
        <f>ROUND(VALUE(SUBSTITUTE(実質収支比率等に係る経年分析!H$48,"▲","-")),2)</f>
        <v>5.12</v>
      </c>
      <c r="E19" s="134">
        <f>ROUND(VALUE(SUBSTITUTE(実質収支比率等に係る経年分析!I$48,"▲","-")),2)</f>
        <v>5.73</v>
      </c>
      <c r="F19" s="134">
        <f>ROUND(VALUE(SUBSTITUTE(実質収支比率等に係る経年分析!J$48,"▲","-")),2)</f>
        <v>5.5</v>
      </c>
    </row>
    <row r="20" spans="1:11">
      <c r="A20" s="134" t="s">
        <v>42</v>
      </c>
      <c r="B20" s="134">
        <f>ROUND(VALUE(SUBSTITUTE(実質収支比率等に係る経年分析!F$47,"▲","-")),2)</f>
        <v>12.21</v>
      </c>
      <c r="C20" s="134">
        <f>ROUND(VALUE(SUBSTITUTE(実質収支比率等に係る経年分析!G$47,"▲","-")),2)</f>
        <v>11.81</v>
      </c>
      <c r="D20" s="134">
        <f>ROUND(VALUE(SUBSTITUTE(実質収支比率等に係る経年分析!H$47,"▲","-")),2)</f>
        <v>13.43</v>
      </c>
      <c r="E20" s="134">
        <f>ROUND(VALUE(SUBSTITUTE(実質収支比率等に係る経年分析!I$47,"▲","-")),2)</f>
        <v>17.84</v>
      </c>
      <c r="F20" s="134">
        <f>ROUND(VALUE(SUBSTITUTE(実質収支比率等に係る経年分析!J$47,"▲","-")),2)</f>
        <v>15.23</v>
      </c>
    </row>
    <row r="21" spans="1:11">
      <c r="A21" s="134" t="s">
        <v>43</v>
      </c>
      <c r="B21" s="134">
        <f>IF(ISNUMBER(VALUE(SUBSTITUTE(実質収支比率等に係る経年分析!F$49,"▲","-"))),ROUND(VALUE(SUBSTITUTE(実質収支比率等に係る経年分析!F$49,"▲","-")),2),NA())</f>
        <v>6.78</v>
      </c>
      <c r="C21" s="134">
        <f>IF(ISNUMBER(VALUE(SUBSTITUTE(実質収支比率等に係る経年分析!G$49,"▲","-"))),ROUND(VALUE(SUBSTITUTE(実質収支比率等に係る経年分析!G$49,"▲","-")),2),NA())</f>
        <v>8.3800000000000008</v>
      </c>
      <c r="D21" s="134">
        <f>IF(ISNUMBER(VALUE(SUBSTITUTE(実質収支比率等に係る経年分析!H$49,"▲","-"))),ROUND(VALUE(SUBSTITUTE(実質収支比率等に係る経年分析!H$49,"▲","-")),2),NA())</f>
        <v>5.27</v>
      </c>
      <c r="E21" s="134">
        <f>IF(ISNUMBER(VALUE(SUBSTITUTE(実質収支比率等に係る経年分析!I$49,"▲","-"))),ROUND(VALUE(SUBSTITUTE(実質収支比率等に係る経年分析!I$49,"▲","-")),2),NA())</f>
        <v>7.94</v>
      </c>
      <c r="F21" s="134">
        <f>IF(ISNUMBER(VALUE(SUBSTITUTE(実質収支比率等に係る経年分析!J$49,"▲","-"))),ROUND(VALUE(SUBSTITUTE(実質収支比率等に係る経年分析!J$49,"▲","-")),2),NA())</f>
        <v>1.85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高齢者グループホーム特別会計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特別養護老人ホーム特別会計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0.56000000000000005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0.69</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c r="A34" s="135" t="str">
        <f>IF(連結実質赤字比率に係る赤字・黒字の構成分析!C$36="",NA(),連結実質赤字比率に係る赤字・黒字の構成分析!C$36)</f>
        <v>養護老人ホーム特別会計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1.43</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4.1900000000000004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4.0599999999999996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681</v>
      </c>
      <c r="E42" s="136"/>
      <c r="F42" s="136"/>
      <c r="G42" s="136">
        <f>'実質公債費比率（分子）の構造'!L$52</f>
        <v>648</v>
      </c>
      <c r="H42" s="136"/>
      <c r="I42" s="136"/>
      <c r="J42" s="136">
        <f>'実質公債費比率（分子）の構造'!M$52</f>
        <v>600</v>
      </c>
      <c r="K42" s="136"/>
      <c r="L42" s="136"/>
      <c r="M42" s="136">
        <f>'実質公債費比率（分子）の構造'!N$52</f>
        <v>551</v>
      </c>
      <c r="N42" s="136"/>
      <c r="O42" s="136"/>
      <c r="P42" s="136">
        <f>'実質公債費比率（分子）の構造'!O$52</f>
        <v>520</v>
      </c>
    </row>
    <row r="43" spans="1:16">
      <c r="A43" s="136" t="s">
        <v>51</v>
      </c>
      <c r="B43" s="136">
        <f>'実質公債費比率（分子）の構造'!K$51</f>
        <v>0</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v>
      </c>
      <c r="C44" s="136"/>
      <c r="D44" s="136"/>
      <c r="E44" s="136">
        <f>'実質公債費比率（分子）の構造'!L$50</f>
        <v>5</v>
      </c>
      <c r="F44" s="136"/>
      <c r="G44" s="136"/>
      <c r="H44" s="136">
        <f>'実質公債費比率（分子）の構造'!M$50</f>
        <v>34</v>
      </c>
      <c r="I44" s="136"/>
      <c r="J44" s="136"/>
      <c r="K44" s="136">
        <f>'実質公債費比率（分子）の構造'!N$50</f>
        <v>4</v>
      </c>
      <c r="L44" s="136"/>
      <c r="M44" s="136"/>
      <c r="N44" s="136">
        <f>'実質公債費比率（分子）の構造'!O$50</f>
        <v>3</v>
      </c>
      <c r="O44" s="136"/>
      <c r="P44" s="136"/>
    </row>
    <row r="45" spans="1:16">
      <c r="A45" s="136" t="s">
        <v>53</v>
      </c>
      <c r="B45" s="136">
        <f>'実質公債費比率（分子）の構造'!K$49</f>
        <v>50</v>
      </c>
      <c r="C45" s="136"/>
      <c r="D45" s="136"/>
      <c r="E45" s="136">
        <f>'実質公債費比率（分子）の構造'!L$49</f>
        <v>42</v>
      </c>
      <c r="F45" s="136"/>
      <c r="G45" s="136"/>
      <c r="H45" s="136">
        <f>'実質公債費比率（分子）の構造'!M$49</f>
        <v>33</v>
      </c>
      <c r="I45" s="136"/>
      <c r="J45" s="136"/>
      <c r="K45" s="136">
        <f>'実質公債費比率（分子）の構造'!N$49</f>
        <v>27</v>
      </c>
      <c r="L45" s="136"/>
      <c r="M45" s="136"/>
      <c r="N45" s="136">
        <f>'実質公債費比率（分子）の構造'!O$49</f>
        <v>18</v>
      </c>
      <c r="O45" s="136"/>
      <c r="P45" s="136"/>
    </row>
    <row r="46" spans="1:16">
      <c r="A46" s="136" t="s">
        <v>54</v>
      </c>
      <c r="B46" s="136">
        <f>'実質公債費比率（分子）の構造'!K$48</f>
        <v>152</v>
      </c>
      <c r="C46" s="136"/>
      <c r="D46" s="136"/>
      <c r="E46" s="136">
        <f>'実質公債費比率（分子）の構造'!L$48</f>
        <v>164</v>
      </c>
      <c r="F46" s="136"/>
      <c r="G46" s="136"/>
      <c r="H46" s="136">
        <f>'実質公債費比率（分子）の構造'!M$48</f>
        <v>161</v>
      </c>
      <c r="I46" s="136"/>
      <c r="J46" s="136"/>
      <c r="K46" s="136">
        <f>'実質公債費比率（分子）の構造'!N$48</f>
        <v>151</v>
      </c>
      <c r="L46" s="136"/>
      <c r="M46" s="136"/>
      <c r="N46" s="136">
        <f>'実質公債費比率（分子）の構造'!O$48</f>
        <v>148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612</v>
      </c>
      <c r="C49" s="136"/>
      <c r="D49" s="136"/>
      <c r="E49" s="136">
        <f>'実質公債費比率（分子）の構造'!L$45</f>
        <v>540</v>
      </c>
      <c r="F49" s="136"/>
      <c r="G49" s="136"/>
      <c r="H49" s="136">
        <f>'実質公債費比率（分子）の構造'!M$45</f>
        <v>475</v>
      </c>
      <c r="I49" s="136"/>
      <c r="J49" s="136"/>
      <c r="K49" s="136">
        <f>'実質公債費比率（分子）の構造'!N$45</f>
        <v>429</v>
      </c>
      <c r="L49" s="136"/>
      <c r="M49" s="136"/>
      <c r="N49" s="136">
        <f>'実質公債費比率（分子）の構造'!O$45</f>
        <v>394</v>
      </c>
      <c r="O49" s="136"/>
      <c r="P49" s="136"/>
    </row>
    <row r="50" spans="1:16">
      <c r="A50" s="136" t="s">
        <v>58</v>
      </c>
      <c r="B50" s="136" t="e">
        <f>NA()</f>
        <v>#N/A</v>
      </c>
      <c r="C50" s="136">
        <f>IF(ISNUMBER('実質公債費比率（分子）の構造'!K$53),'実質公債費比率（分子）の構造'!K$53,NA())</f>
        <v>138</v>
      </c>
      <c r="D50" s="136" t="e">
        <f>NA()</f>
        <v>#N/A</v>
      </c>
      <c r="E50" s="136" t="e">
        <f>NA()</f>
        <v>#N/A</v>
      </c>
      <c r="F50" s="136">
        <f>IF(ISNUMBER('実質公債費比率（分子）の構造'!L$53),'実質公債費比率（分子）の構造'!L$53,NA())</f>
        <v>103</v>
      </c>
      <c r="G50" s="136" t="e">
        <f>NA()</f>
        <v>#N/A</v>
      </c>
      <c r="H50" s="136" t="e">
        <f>NA()</f>
        <v>#N/A</v>
      </c>
      <c r="I50" s="136">
        <f>IF(ISNUMBER('実質公債費比率（分子）の構造'!M$53),'実質公債費比率（分子）の構造'!M$53,NA())</f>
        <v>103</v>
      </c>
      <c r="J50" s="136" t="e">
        <f>NA()</f>
        <v>#N/A</v>
      </c>
      <c r="K50" s="136" t="e">
        <f>NA()</f>
        <v>#N/A</v>
      </c>
      <c r="L50" s="136">
        <f>IF(ISNUMBER('実質公債費比率（分子）の構造'!N$53),'実質公債費比率（分子）の構造'!N$53,NA())</f>
        <v>60</v>
      </c>
      <c r="M50" s="136" t="e">
        <f>NA()</f>
        <v>#N/A</v>
      </c>
      <c r="N50" s="136" t="e">
        <f>NA()</f>
        <v>#N/A</v>
      </c>
      <c r="O50" s="136">
        <f>IF(ISNUMBER('実質公債費比率（分子）の構造'!O$53),'実質公債費比率（分子）の構造'!O$53,NA())</f>
        <v>43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4487</v>
      </c>
      <c r="E56" s="135"/>
      <c r="F56" s="135"/>
      <c r="G56" s="135">
        <f>'将来負担比率（分子）の構造'!J$51</f>
        <v>4284</v>
      </c>
      <c r="H56" s="135"/>
      <c r="I56" s="135"/>
      <c r="J56" s="135">
        <f>'将来負担比率（分子）の構造'!K$51</f>
        <v>3972</v>
      </c>
      <c r="K56" s="135"/>
      <c r="L56" s="135"/>
      <c r="M56" s="135">
        <f>'将来負担比率（分子）の構造'!L$51</f>
        <v>3692</v>
      </c>
      <c r="N56" s="135"/>
      <c r="O56" s="135"/>
      <c r="P56" s="135">
        <f>'将来負担比率（分子）の構造'!M$51</f>
        <v>3534</v>
      </c>
    </row>
    <row r="57" spans="1:16">
      <c r="A57" s="135" t="s">
        <v>34</v>
      </c>
      <c r="B57" s="135"/>
      <c r="C57" s="135"/>
      <c r="D57" s="135">
        <f>'将来負担比率（分子）の構造'!I$50</f>
        <v>636</v>
      </c>
      <c r="E57" s="135"/>
      <c r="F57" s="135"/>
      <c r="G57" s="135">
        <f>'将来負担比率（分子）の構造'!J$50</f>
        <v>562</v>
      </c>
      <c r="H57" s="135"/>
      <c r="I57" s="135"/>
      <c r="J57" s="135">
        <f>'将来負担比率（分子）の構造'!K$50</f>
        <v>468</v>
      </c>
      <c r="K57" s="135"/>
      <c r="L57" s="135"/>
      <c r="M57" s="135">
        <f>'将来負担比率（分子）の構造'!L$50</f>
        <v>341</v>
      </c>
      <c r="N57" s="135"/>
      <c r="O57" s="135"/>
      <c r="P57" s="135">
        <f>'将来負担比率（分子）の構造'!M$50</f>
        <v>252</v>
      </c>
    </row>
    <row r="58" spans="1:16">
      <c r="A58" s="135" t="s">
        <v>33</v>
      </c>
      <c r="B58" s="135"/>
      <c r="C58" s="135"/>
      <c r="D58" s="135">
        <f>'将来負担比率（分子）の構造'!I$49</f>
        <v>3241</v>
      </c>
      <c r="E58" s="135"/>
      <c r="F58" s="135"/>
      <c r="G58" s="135">
        <f>'将来負担比率（分子）の構造'!J$49</f>
        <v>3069</v>
      </c>
      <c r="H58" s="135"/>
      <c r="I58" s="135"/>
      <c r="J58" s="135">
        <f>'将来負担比率（分子）の構造'!K$49</f>
        <v>3182</v>
      </c>
      <c r="K58" s="135"/>
      <c r="L58" s="135"/>
      <c r="M58" s="135">
        <f>'将来負担比率（分子）の構造'!L$49</f>
        <v>3299</v>
      </c>
      <c r="N58" s="135"/>
      <c r="O58" s="135"/>
      <c r="P58" s="135">
        <f>'将来負担比率（分子）の構造'!M$49</f>
        <v>3695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30</v>
      </c>
      <c r="C61" s="135"/>
      <c r="D61" s="135"/>
      <c r="E61" s="135">
        <f>'将来負担比率（分子）の構造'!J$46</f>
        <v>27</v>
      </c>
      <c r="F61" s="135"/>
      <c r="G61" s="135"/>
      <c r="H61" s="135">
        <f>'将来負担比率（分子）の構造'!K$46</f>
        <v>23</v>
      </c>
      <c r="I61" s="135"/>
      <c r="J61" s="135"/>
      <c r="K61" s="135">
        <f>'将来負担比率（分子）の構造'!L$46</f>
        <v>20</v>
      </c>
      <c r="L61" s="135"/>
      <c r="M61" s="135"/>
      <c r="N61" s="135">
        <f>'将来負担比率（分子）の構造'!M$46</f>
        <v>17</v>
      </c>
      <c r="O61" s="135"/>
      <c r="P61" s="135"/>
    </row>
    <row r="62" spans="1:16">
      <c r="A62" s="135" t="s">
        <v>28</v>
      </c>
      <c r="B62" s="135">
        <f>'将来負担比率（分子）の構造'!I$45</f>
        <v>947</v>
      </c>
      <c r="C62" s="135"/>
      <c r="D62" s="135"/>
      <c r="E62" s="135">
        <f>'将来負担比率（分子）の構造'!J$45</f>
        <v>891</v>
      </c>
      <c r="F62" s="135"/>
      <c r="G62" s="135"/>
      <c r="H62" s="135">
        <f>'将来負担比率（分子）の構造'!K$45</f>
        <v>912</v>
      </c>
      <c r="I62" s="135"/>
      <c r="J62" s="135"/>
      <c r="K62" s="135">
        <f>'将来負担比率（分子）の構造'!L$45</f>
        <v>858</v>
      </c>
      <c r="L62" s="135"/>
      <c r="M62" s="135"/>
      <c r="N62" s="135">
        <f>'将来負担比率（分子）の構造'!M$45</f>
        <v>796</v>
      </c>
      <c r="O62" s="135"/>
      <c r="P62" s="135"/>
    </row>
    <row r="63" spans="1:16">
      <c r="A63" s="135" t="s">
        <v>27</v>
      </c>
      <c r="B63" s="135">
        <f>'将来負担比率（分子）の構造'!I$44</f>
        <v>160</v>
      </c>
      <c r="C63" s="135"/>
      <c r="D63" s="135"/>
      <c r="E63" s="135">
        <f>'将来負担比率（分子）の構造'!J$44</f>
        <v>129</v>
      </c>
      <c r="F63" s="135"/>
      <c r="G63" s="135"/>
      <c r="H63" s="135">
        <f>'将来負担比率（分子）の構造'!K$44</f>
        <v>98</v>
      </c>
      <c r="I63" s="135"/>
      <c r="J63" s="135"/>
      <c r="K63" s="135">
        <f>'将来負担比率（分子）の構造'!L$44</f>
        <v>74</v>
      </c>
      <c r="L63" s="135"/>
      <c r="M63" s="135"/>
      <c r="N63" s="135">
        <f>'将来負担比率（分子）の構造'!M$44</f>
        <v>58</v>
      </c>
      <c r="O63" s="135"/>
      <c r="P63" s="135"/>
    </row>
    <row r="64" spans="1:16">
      <c r="A64" s="135" t="s">
        <v>26</v>
      </c>
      <c r="B64" s="135">
        <f>'将来負担比率（分子）の構造'!I$43</f>
        <v>1259</v>
      </c>
      <c r="C64" s="135"/>
      <c r="D64" s="135"/>
      <c r="E64" s="135">
        <f>'将来負担比率（分子）の構造'!J$43</f>
        <v>1172</v>
      </c>
      <c r="F64" s="135"/>
      <c r="G64" s="135"/>
      <c r="H64" s="135">
        <f>'将来負担比率（分子）の構造'!K$43</f>
        <v>1094</v>
      </c>
      <c r="I64" s="135"/>
      <c r="J64" s="135"/>
      <c r="K64" s="135">
        <f>'将来負担比率（分子）の構造'!L$43</f>
        <v>1002</v>
      </c>
      <c r="L64" s="135"/>
      <c r="M64" s="135"/>
      <c r="N64" s="135">
        <f>'将来負担比率（分子）の構造'!M$43</f>
        <v>882</v>
      </c>
      <c r="O64" s="135"/>
      <c r="P64" s="135"/>
    </row>
    <row r="65" spans="1:16">
      <c r="A65" s="135" t="s">
        <v>25</v>
      </c>
      <c r="B65" s="135">
        <f>'将来負担比率（分子）の構造'!I$42</f>
        <v>8</v>
      </c>
      <c r="C65" s="135"/>
      <c r="D65" s="135"/>
      <c r="E65" s="135">
        <f>'将来負担比率（分子）の構造'!J$42</f>
        <v>8</v>
      </c>
      <c r="F65" s="135"/>
      <c r="G65" s="135"/>
      <c r="H65" s="135">
        <f>'将来負担比率（分子）の構造'!K$42</f>
        <v>5</v>
      </c>
      <c r="I65" s="135"/>
      <c r="J65" s="135"/>
      <c r="K65" s="135">
        <f>'将来負担比率（分子）の構造'!L$42</f>
        <v>4</v>
      </c>
      <c r="L65" s="135"/>
      <c r="M65" s="135"/>
      <c r="N65" s="135">
        <f>'将来負担比率（分子）の構造'!M$42</f>
        <v>6</v>
      </c>
      <c r="O65" s="135"/>
      <c r="P65" s="135"/>
    </row>
    <row r="66" spans="1:16">
      <c r="A66" s="135" t="s">
        <v>24</v>
      </c>
      <c r="B66" s="135">
        <f>'将来負担比率（分子）の構造'!I$41</f>
        <v>3638</v>
      </c>
      <c r="C66" s="135"/>
      <c r="D66" s="135"/>
      <c r="E66" s="135">
        <f>'将来負担比率（分子）の構造'!J$41</f>
        <v>3364</v>
      </c>
      <c r="F66" s="135"/>
      <c r="G66" s="135"/>
      <c r="H66" s="135">
        <f>'将来負担比率（分子）の構造'!K$41</f>
        <v>3065</v>
      </c>
      <c r="I66" s="135"/>
      <c r="J66" s="135"/>
      <c r="K66" s="135">
        <f>'将来負担比率（分子）の構造'!L$41</f>
        <v>2967</v>
      </c>
      <c r="L66" s="135"/>
      <c r="M66" s="135"/>
      <c r="N66" s="135">
        <f>'将来負担比率（分子）の構造'!M$41</f>
        <v>2884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207</v>
      </c>
      <c r="C5" s="704"/>
      <c r="D5" s="704"/>
      <c r="E5" s="704"/>
      <c r="F5" s="704"/>
      <c r="G5" s="704"/>
      <c r="H5" s="704"/>
      <c r="I5" s="704"/>
      <c r="J5" s="704"/>
      <c r="K5" s="704"/>
      <c r="L5" s="704"/>
      <c r="M5" s="704"/>
      <c r="N5" s="704"/>
      <c r="O5" s="704"/>
      <c r="P5" s="704"/>
      <c r="Q5" s="705"/>
      <c r="R5" s="668">
        <v>300184</v>
      </c>
      <c r="S5" s="669"/>
      <c r="T5" s="669"/>
      <c r="U5" s="669"/>
      <c r="V5" s="669"/>
      <c r="W5" s="669"/>
      <c r="X5" s="669"/>
      <c r="Y5" s="716"/>
      <c r="Z5" s="729">
        <v>5.7</v>
      </c>
      <c r="AA5" s="729"/>
      <c r="AB5" s="729"/>
      <c r="AC5" s="729"/>
      <c r="AD5" s="730">
        <v>300184</v>
      </c>
      <c r="AE5" s="730"/>
      <c r="AF5" s="730"/>
      <c r="AG5" s="730"/>
      <c r="AH5" s="730"/>
      <c r="AI5" s="730"/>
      <c r="AJ5" s="730"/>
      <c r="AK5" s="730"/>
      <c r="AL5" s="717">
        <v>11.5</v>
      </c>
      <c r="AM5" s="686"/>
      <c r="AN5" s="686"/>
      <c r="AO5" s="718"/>
      <c r="AP5" s="703" t="s">
        <v>208</v>
      </c>
      <c r="AQ5" s="704"/>
      <c r="AR5" s="704"/>
      <c r="AS5" s="704"/>
      <c r="AT5" s="704"/>
      <c r="AU5" s="704"/>
      <c r="AV5" s="704"/>
      <c r="AW5" s="704"/>
      <c r="AX5" s="704"/>
      <c r="AY5" s="704"/>
      <c r="AZ5" s="704"/>
      <c r="BA5" s="704"/>
      <c r="BB5" s="704"/>
      <c r="BC5" s="704"/>
      <c r="BD5" s="704"/>
      <c r="BE5" s="704"/>
      <c r="BF5" s="705"/>
      <c r="BG5" s="618">
        <v>290160</v>
      </c>
      <c r="BH5" s="619"/>
      <c r="BI5" s="619"/>
      <c r="BJ5" s="619"/>
      <c r="BK5" s="619"/>
      <c r="BL5" s="619"/>
      <c r="BM5" s="619"/>
      <c r="BN5" s="620"/>
      <c r="BO5" s="671">
        <v>96.7</v>
      </c>
      <c r="BP5" s="671"/>
      <c r="BQ5" s="671"/>
      <c r="BR5" s="671"/>
      <c r="BS5" s="672">
        <v>1560</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59499</v>
      </c>
      <c r="S6" s="619"/>
      <c r="T6" s="619"/>
      <c r="U6" s="619"/>
      <c r="V6" s="619"/>
      <c r="W6" s="619"/>
      <c r="X6" s="619"/>
      <c r="Y6" s="620"/>
      <c r="Z6" s="671">
        <v>1.1000000000000001</v>
      </c>
      <c r="AA6" s="671"/>
      <c r="AB6" s="671"/>
      <c r="AC6" s="671"/>
      <c r="AD6" s="672">
        <v>59499</v>
      </c>
      <c r="AE6" s="672"/>
      <c r="AF6" s="672"/>
      <c r="AG6" s="672"/>
      <c r="AH6" s="672"/>
      <c r="AI6" s="672"/>
      <c r="AJ6" s="672"/>
      <c r="AK6" s="672"/>
      <c r="AL6" s="641">
        <v>2.2999999999999998</v>
      </c>
      <c r="AM6" s="673"/>
      <c r="AN6" s="673"/>
      <c r="AO6" s="674"/>
      <c r="AP6" s="615" t="s">
        <v>213</v>
      </c>
      <c r="AQ6" s="616"/>
      <c r="AR6" s="616"/>
      <c r="AS6" s="616"/>
      <c r="AT6" s="616"/>
      <c r="AU6" s="616"/>
      <c r="AV6" s="616"/>
      <c r="AW6" s="616"/>
      <c r="AX6" s="616"/>
      <c r="AY6" s="616"/>
      <c r="AZ6" s="616"/>
      <c r="BA6" s="616"/>
      <c r="BB6" s="616"/>
      <c r="BC6" s="616"/>
      <c r="BD6" s="616"/>
      <c r="BE6" s="616"/>
      <c r="BF6" s="617"/>
      <c r="BG6" s="618">
        <v>290160</v>
      </c>
      <c r="BH6" s="619"/>
      <c r="BI6" s="619"/>
      <c r="BJ6" s="619"/>
      <c r="BK6" s="619"/>
      <c r="BL6" s="619"/>
      <c r="BM6" s="619"/>
      <c r="BN6" s="620"/>
      <c r="BO6" s="671">
        <v>96.7</v>
      </c>
      <c r="BP6" s="671"/>
      <c r="BQ6" s="671"/>
      <c r="BR6" s="671"/>
      <c r="BS6" s="672">
        <v>1560</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60720</v>
      </c>
      <c r="CS6" s="619"/>
      <c r="CT6" s="619"/>
      <c r="CU6" s="619"/>
      <c r="CV6" s="619"/>
      <c r="CW6" s="619"/>
      <c r="CX6" s="619"/>
      <c r="CY6" s="620"/>
      <c r="CZ6" s="671">
        <v>1.2</v>
      </c>
      <c r="DA6" s="671"/>
      <c r="DB6" s="671"/>
      <c r="DC6" s="671"/>
      <c r="DD6" s="624" t="s">
        <v>215</v>
      </c>
      <c r="DE6" s="619"/>
      <c r="DF6" s="619"/>
      <c r="DG6" s="619"/>
      <c r="DH6" s="619"/>
      <c r="DI6" s="619"/>
      <c r="DJ6" s="619"/>
      <c r="DK6" s="619"/>
      <c r="DL6" s="619"/>
      <c r="DM6" s="619"/>
      <c r="DN6" s="619"/>
      <c r="DO6" s="619"/>
      <c r="DP6" s="620"/>
      <c r="DQ6" s="624">
        <v>60720</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571</v>
      </c>
      <c r="S7" s="619"/>
      <c r="T7" s="619"/>
      <c r="U7" s="619"/>
      <c r="V7" s="619"/>
      <c r="W7" s="619"/>
      <c r="X7" s="619"/>
      <c r="Y7" s="620"/>
      <c r="Z7" s="671">
        <v>0</v>
      </c>
      <c r="AA7" s="671"/>
      <c r="AB7" s="671"/>
      <c r="AC7" s="671"/>
      <c r="AD7" s="672">
        <v>571</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131350</v>
      </c>
      <c r="BH7" s="619"/>
      <c r="BI7" s="619"/>
      <c r="BJ7" s="619"/>
      <c r="BK7" s="619"/>
      <c r="BL7" s="619"/>
      <c r="BM7" s="619"/>
      <c r="BN7" s="620"/>
      <c r="BO7" s="671">
        <v>43.8</v>
      </c>
      <c r="BP7" s="671"/>
      <c r="BQ7" s="671"/>
      <c r="BR7" s="671"/>
      <c r="BS7" s="672">
        <v>1560</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1148941</v>
      </c>
      <c r="CS7" s="619"/>
      <c r="CT7" s="619"/>
      <c r="CU7" s="619"/>
      <c r="CV7" s="619"/>
      <c r="CW7" s="619"/>
      <c r="CX7" s="619"/>
      <c r="CY7" s="620"/>
      <c r="CZ7" s="671">
        <v>22.7</v>
      </c>
      <c r="DA7" s="671"/>
      <c r="DB7" s="671"/>
      <c r="DC7" s="671"/>
      <c r="DD7" s="624">
        <v>112781</v>
      </c>
      <c r="DE7" s="619"/>
      <c r="DF7" s="619"/>
      <c r="DG7" s="619"/>
      <c r="DH7" s="619"/>
      <c r="DI7" s="619"/>
      <c r="DJ7" s="619"/>
      <c r="DK7" s="619"/>
      <c r="DL7" s="619"/>
      <c r="DM7" s="619"/>
      <c r="DN7" s="619"/>
      <c r="DO7" s="619"/>
      <c r="DP7" s="620"/>
      <c r="DQ7" s="624">
        <v>848243</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1165</v>
      </c>
      <c r="S8" s="619"/>
      <c r="T8" s="619"/>
      <c r="U8" s="619"/>
      <c r="V8" s="619"/>
      <c r="W8" s="619"/>
      <c r="X8" s="619"/>
      <c r="Y8" s="620"/>
      <c r="Z8" s="671">
        <v>0</v>
      </c>
      <c r="AA8" s="671"/>
      <c r="AB8" s="671"/>
      <c r="AC8" s="671"/>
      <c r="AD8" s="672">
        <v>1165</v>
      </c>
      <c r="AE8" s="672"/>
      <c r="AF8" s="672"/>
      <c r="AG8" s="672"/>
      <c r="AH8" s="672"/>
      <c r="AI8" s="672"/>
      <c r="AJ8" s="672"/>
      <c r="AK8" s="672"/>
      <c r="AL8" s="641">
        <v>0</v>
      </c>
      <c r="AM8" s="673"/>
      <c r="AN8" s="673"/>
      <c r="AO8" s="674"/>
      <c r="AP8" s="615" t="s">
        <v>220</v>
      </c>
      <c r="AQ8" s="616"/>
      <c r="AR8" s="616"/>
      <c r="AS8" s="616"/>
      <c r="AT8" s="616"/>
      <c r="AU8" s="616"/>
      <c r="AV8" s="616"/>
      <c r="AW8" s="616"/>
      <c r="AX8" s="616"/>
      <c r="AY8" s="616"/>
      <c r="AZ8" s="616"/>
      <c r="BA8" s="616"/>
      <c r="BB8" s="616"/>
      <c r="BC8" s="616"/>
      <c r="BD8" s="616"/>
      <c r="BE8" s="616"/>
      <c r="BF8" s="617"/>
      <c r="BG8" s="618">
        <v>5468</v>
      </c>
      <c r="BH8" s="619"/>
      <c r="BI8" s="619"/>
      <c r="BJ8" s="619"/>
      <c r="BK8" s="619"/>
      <c r="BL8" s="619"/>
      <c r="BM8" s="619"/>
      <c r="BN8" s="620"/>
      <c r="BO8" s="671">
        <v>1.8</v>
      </c>
      <c r="BP8" s="671"/>
      <c r="BQ8" s="671"/>
      <c r="BR8" s="671"/>
      <c r="BS8" s="624" t="s">
        <v>112</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985350</v>
      </c>
      <c r="CS8" s="619"/>
      <c r="CT8" s="619"/>
      <c r="CU8" s="619"/>
      <c r="CV8" s="619"/>
      <c r="CW8" s="619"/>
      <c r="CX8" s="619"/>
      <c r="CY8" s="620"/>
      <c r="CZ8" s="671">
        <v>19.399999999999999</v>
      </c>
      <c r="DA8" s="671"/>
      <c r="DB8" s="671"/>
      <c r="DC8" s="671"/>
      <c r="DD8" s="624">
        <v>213074</v>
      </c>
      <c r="DE8" s="619"/>
      <c r="DF8" s="619"/>
      <c r="DG8" s="619"/>
      <c r="DH8" s="619"/>
      <c r="DI8" s="619"/>
      <c r="DJ8" s="619"/>
      <c r="DK8" s="619"/>
      <c r="DL8" s="619"/>
      <c r="DM8" s="619"/>
      <c r="DN8" s="619"/>
      <c r="DO8" s="619"/>
      <c r="DP8" s="620"/>
      <c r="DQ8" s="624">
        <v>379593</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977</v>
      </c>
      <c r="S9" s="619"/>
      <c r="T9" s="619"/>
      <c r="U9" s="619"/>
      <c r="V9" s="619"/>
      <c r="W9" s="619"/>
      <c r="X9" s="619"/>
      <c r="Y9" s="620"/>
      <c r="Z9" s="671">
        <v>0</v>
      </c>
      <c r="AA9" s="671"/>
      <c r="AB9" s="671"/>
      <c r="AC9" s="671"/>
      <c r="AD9" s="672">
        <v>977</v>
      </c>
      <c r="AE9" s="672"/>
      <c r="AF9" s="672"/>
      <c r="AG9" s="672"/>
      <c r="AH9" s="672"/>
      <c r="AI9" s="672"/>
      <c r="AJ9" s="672"/>
      <c r="AK9" s="672"/>
      <c r="AL9" s="641">
        <v>0</v>
      </c>
      <c r="AM9" s="673"/>
      <c r="AN9" s="673"/>
      <c r="AO9" s="674"/>
      <c r="AP9" s="615" t="s">
        <v>223</v>
      </c>
      <c r="AQ9" s="616"/>
      <c r="AR9" s="616"/>
      <c r="AS9" s="616"/>
      <c r="AT9" s="616"/>
      <c r="AU9" s="616"/>
      <c r="AV9" s="616"/>
      <c r="AW9" s="616"/>
      <c r="AX9" s="616"/>
      <c r="AY9" s="616"/>
      <c r="AZ9" s="616"/>
      <c r="BA9" s="616"/>
      <c r="BB9" s="616"/>
      <c r="BC9" s="616"/>
      <c r="BD9" s="616"/>
      <c r="BE9" s="616"/>
      <c r="BF9" s="617"/>
      <c r="BG9" s="618">
        <v>111937</v>
      </c>
      <c r="BH9" s="619"/>
      <c r="BI9" s="619"/>
      <c r="BJ9" s="619"/>
      <c r="BK9" s="619"/>
      <c r="BL9" s="619"/>
      <c r="BM9" s="619"/>
      <c r="BN9" s="620"/>
      <c r="BO9" s="671">
        <v>37.299999999999997</v>
      </c>
      <c r="BP9" s="671"/>
      <c r="BQ9" s="671"/>
      <c r="BR9" s="671"/>
      <c r="BS9" s="624" t="s">
        <v>112</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296636</v>
      </c>
      <c r="CS9" s="619"/>
      <c r="CT9" s="619"/>
      <c r="CU9" s="619"/>
      <c r="CV9" s="619"/>
      <c r="CW9" s="619"/>
      <c r="CX9" s="619"/>
      <c r="CY9" s="620"/>
      <c r="CZ9" s="671">
        <v>5.9</v>
      </c>
      <c r="DA9" s="671"/>
      <c r="DB9" s="671"/>
      <c r="DC9" s="671"/>
      <c r="DD9" s="624">
        <v>10506</v>
      </c>
      <c r="DE9" s="619"/>
      <c r="DF9" s="619"/>
      <c r="DG9" s="619"/>
      <c r="DH9" s="619"/>
      <c r="DI9" s="619"/>
      <c r="DJ9" s="619"/>
      <c r="DK9" s="619"/>
      <c r="DL9" s="619"/>
      <c r="DM9" s="619"/>
      <c r="DN9" s="619"/>
      <c r="DO9" s="619"/>
      <c r="DP9" s="620"/>
      <c r="DQ9" s="624">
        <v>269906</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71331</v>
      </c>
      <c r="S10" s="619"/>
      <c r="T10" s="619"/>
      <c r="U10" s="619"/>
      <c r="V10" s="619"/>
      <c r="W10" s="619"/>
      <c r="X10" s="619"/>
      <c r="Y10" s="620"/>
      <c r="Z10" s="671">
        <v>1.4</v>
      </c>
      <c r="AA10" s="671"/>
      <c r="AB10" s="671"/>
      <c r="AC10" s="671"/>
      <c r="AD10" s="672">
        <v>71331</v>
      </c>
      <c r="AE10" s="672"/>
      <c r="AF10" s="672"/>
      <c r="AG10" s="672"/>
      <c r="AH10" s="672"/>
      <c r="AI10" s="672"/>
      <c r="AJ10" s="672"/>
      <c r="AK10" s="672"/>
      <c r="AL10" s="641">
        <v>2.7</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9345</v>
      </c>
      <c r="BH10" s="619"/>
      <c r="BI10" s="619"/>
      <c r="BJ10" s="619"/>
      <c r="BK10" s="619"/>
      <c r="BL10" s="619"/>
      <c r="BM10" s="619"/>
      <c r="BN10" s="620"/>
      <c r="BO10" s="671">
        <v>3.1</v>
      </c>
      <c r="BP10" s="671"/>
      <c r="BQ10" s="671"/>
      <c r="BR10" s="671"/>
      <c r="BS10" s="624">
        <v>1560</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10</v>
      </c>
      <c r="CS10" s="619"/>
      <c r="CT10" s="619"/>
      <c r="CU10" s="619"/>
      <c r="CV10" s="619"/>
      <c r="CW10" s="619"/>
      <c r="CX10" s="619"/>
      <c r="CY10" s="620"/>
      <c r="CZ10" s="671">
        <v>0</v>
      </c>
      <c r="DA10" s="671"/>
      <c r="DB10" s="671"/>
      <c r="DC10" s="671"/>
      <c r="DD10" s="624" t="s">
        <v>112</v>
      </c>
      <c r="DE10" s="619"/>
      <c r="DF10" s="619"/>
      <c r="DG10" s="619"/>
      <c r="DH10" s="619"/>
      <c r="DI10" s="619"/>
      <c r="DJ10" s="619"/>
      <c r="DK10" s="619"/>
      <c r="DL10" s="619"/>
      <c r="DM10" s="619"/>
      <c r="DN10" s="619"/>
      <c r="DO10" s="619"/>
      <c r="DP10" s="620"/>
      <c r="DQ10" s="624">
        <v>10</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1274</v>
      </c>
      <c r="S11" s="619"/>
      <c r="T11" s="619"/>
      <c r="U11" s="619"/>
      <c r="V11" s="619"/>
      <c r="W11" s="619"/>
      <c r="X11" s="619"/>
      <c r="Y11" s="620"/>
      <c r="Z11" s="671">
        <v>0</v>
      </c>
      <c r="AA11" s="671"/>
      <c r="AB11" s="671"/>
      <c r="AC11" s="671"/>
      <c r="AD11" s="672">
        <v>1274</v>
      </c>
      <c r="AE11" s="672"/>
      <c r="AF11" s="672"/>
      <c r="AG11" s="672"/>
      <c r="AH11" s="672"/>
      <c r="AI11" s="672"/>
      <c r="AJ11" s="672"/>
      <c r="AK11" s="672"/>
      <c r="AL11" s="641">
        <v>0</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4600</v>
      </c>
      <c r="BH11" s="619"/>
      <c r="BI11" s="619"/>
      <c r="BJ11" s="619"/>
      <c r="BK11" s="619"/>
      <c r="BL11" s="619"/>
      <c r="BM11" s="619"/>
      <c r="BN11" s="620"/>
      <c r="BO11" s="671">
        <v>1.5</v>
      </c>
      <c r="BP11" s="671"/>
      <c r="BQ11" s="671"/>
      <c r="BR11" s="671"/>
      <c r="BS11" s="624" t="s">
        <v>112</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708139</v>
      </c>
      <c r="CS11" s="619"/>
      <c r="CT11" s="619"/>
      <c r="CU11" s="619"/>
      <c r="CV11" s="619"/>
      <c r="CW11" s="619"/>
      <c r="CX11" s="619"/>
      <c r="CY11" s="620"/>
      <c r="CZ11" s="671">
        <v>14</v>
      </c>
      <c r="DA11" s="671"/>
      <c r="DB11" s="671"/>
      <c r="DC11" s="671"/>
      <c r="DD11" s="624">
        <v>37780</v>
      </c>
      <c r="DE11" s="619"/>
      <c r="DF11" s="619"/>
      <c r="DG11" s="619"/>
      <c r="DH11" s="619"/>
      <c r="DI11" s="619"/>
      <c r="DJ11" s="619"/>
      <c r="DK11" s="619"/>
      <c r="DL11" s="619"/>
      <c r="DM11" s="619"/>
      <c r="DN11" s="619"/>
      <c r="DO11" s="619"/>
      <c r="DP11" s="620"/>
      <c r="DQ11" s="624">
        <v>163571</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112</v>
      </c>
      <c r="S12" s="619"/>
      <c r="T12" s="619"/>
      <c r="U12" s="619"/>
      <c r="V12" s="619"/>
      <c r="W12" s="619"/>
      <c r="X12" s="619"/>
      <c r="Y12" s="620"/>
      <c r="Z12" s="671" t="s">
        <v>112</v>
      </c>
      <c r="AA12" s="671"/>
      <c r="AB12" s="671"/>
      <c r="AC12" s="671"/>
      <c r="AD12" s="672" t="s">
        <v>112</v>
      </c>
      <c r="AE12" s="672"/>
      <c r="AF12" s="672"/>
      <c r="AG12" s="672"/>
      <c r="AH12" s="672"/>
      <c r="AI12" s="672"/>
      <c r="AJ12" s="672"/>
      <c r="AK12" s="672"/>
      <c r="AL12" s="641" t="s">
        <v>112</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129708</v>
      </c>
      <c r="BH12" s="619"/>
      <c r="BI12" s="619"/>
      <c r="BJ12" s="619"/>
      <c r="BK12" s="619"/>
      <c r="BL12" s="619"/>
      <c r="BM12" s="619"/>
      <c r="BN12" s="620"/>
      <c r="BO12" s="671">
        <v>43.2</v>
      </c>
      <c r="BP12" s="671"/>
      <c r="BQ12" s="671"/>
      <c r="BR12" s="671"/>
      <c r="BS12" s="624" t="s">
        <v>112</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222002</v>
      </c>
      <c r="CS12" s="619"/>
      <c r="CT12" s="619"/>
      <c r="CU12" s="619"/>
      <c r="CV12" s="619"/>
      <c r="CW12" s="619"/>
      <c r="CX12" s="619"/>
      <c r="CY12" s="620"/>
      <c r="CZ12" s="671">
        <v>4.4000000000000004</v>
      </c>
      <c r="DA12" s="671"/>
      <c r="DB12" s="671"/>
      <c r="DC12" s="671"/>
      <c r="DD12" s="624">
        <v>40066</v>
      </c>
      <c r="DE12" s="619"/>
      <c r="DF12" s="619"/>
      <c r="DG12" s="619"/>
      <c r="DH12" s="619"/>
      <c r="DI12" s="619"/>
      <c r="DJ12" s="619"/>
      <c r="DK12" s="619"/>
      <c r="DL12" s="619"/>
      <c r="DM12" s="619"/>
      <c r="DN12" s="619"/>
      <c r="DO12" s="619"/>
      <c r="DP12" s="620"/>
      <c r="DQ12" s="624">
        <v>139883</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8826</v>
      </c>
      <c r="S13" s="619"/>
      <c r="T13" s="619"/>
      <c r="U13" s="619"/>
      <c r="V13" s="619"/>
      <c r="W13" s="619"/>
      <c r="X13" s="619"/>
      <c r="Y13" s="620"/>
      <c r="Z13" s="671">
        <v>0.2</v>
      </c>
      <c r="AA13" s="671"/>
      <c r="AB13" s="671"/>
      <c r="AC13" s="671"/>
      <c r="AD13" s="672">
        <v>8826</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125542</v>
      </c>
      <c r="BH13" s="619"/>
      <c r="BI13" s="619"/>
      <c r="BJ13" s="619"/>
      <c r="BK13" s="619"/>
      <c r="BL13" s="619"/>
      <c r="BM13" s="619"/>
      <c r="BN13" s="620"/>
      <c r="BO13" s="671">
        <v>41.8</v>
      </c>
      <c r="BP13" s="671"/>
      <c r="BQ13" s="671"/>
      <c r="BR13" s="671"/>
      <c r="BS13" s="624" t="s">
        <v>112</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602197</v>
      </c>
      <c r="CS13" s="619"/>
      <c r="CT13" s="619"/>
      <c r="CU13" s="619"/>
      <c r="CV13" s="619"/>
      <c r="CW13" s="619"/>
      <c r="CX13" s="619"/>
      <c r="CY13" s="620"/>
      <c r="CZ13" s="671">
        <v>11.9</v>
      </c>
      <c r="DA13" s="671"/>
      <c r="DB13" s="671"/>
      <c r="DC13" s="671"/>
      <c r="DD13" s="624">
        <v>272265</v>
      </c>
      <c r="DE13" s="619"/>
      <c r="DF13" s="619"/>
      <c r="DG13" s="619"/>
      <c r="DH13" s="619"/>
      <c r="DI13" s="619"/>
      <c r="DJ13" s="619"/>
      <c r="DK13" s="619"/>
      <c r="DL13" s="619"/>
      <c r="DM13" s="619"/>
      <c r="DN13" s="619"/>
      <c r="DO13" s="619"/>
      <c r="DP13" s="620"/>
      <c r="DQ13" s="624">
        <v>415915</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112</v>
      </c>
      <c r="S14" s="619"/>
      <c r="T14" s="619"/>
      <c r="U14" s="619"/>
      <c r="V14" s="619"/>
      <c r="W14" s="619"/>
      <c r="X14" s="619"/>
      <c r="Y14" s="620"/>
      <c r="Z14" s="671" t="s">
        <v>112</v>
      </c>
      <c r="AA14" s="671"/>
      <c r="AB14" s="671"/>
      <c r="AC14" s="671"/>
      <c r="AD14" s="672" t="s">
        <v>112</v>
      </c>
      <c r="AE14" s="672"/>
      <c r="AF14" s="672"/>
      <c r="AG14" s="672"/>
      <c r="AH14" s="672"/>
      <c r="AI14" s="672"/>
      <c r="AJ14" s="672"/>
      <c r="AK14" s="672"/>
      <c r="AL14" s="641" t="s">
        <v>112</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8276</v>
      </c>
      <c r="BH14" s="619"/>
      <c r="BI14" s="619"/>
      <c r="BJ14" s="619"/>
      <c r="BK14" s="619"/>
      <c r="BL14" s="619"/>
      <c r="BM14" s="619"/>
      <c r="BN14" s="620"/>
      <c r="BO14" s="671">
        <v>2.8</v>
      </c>
      <c r="BP14" s="671"/>
      <c r="BQ14" s="671"/>
      <c r="BR14" s="671"/>
      <c r="BS14" s="624" t="s">
        <v>112</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218373</v>
      </c>
      <c r="CS14" s="619"/>
      <c r="CT14" s="619"/>
      <c r="CU14" s="619"/>
      <c r="CV14" s="619"/>
      <c r="CW14" s="619"/>
      <c r="CX14" s="619"/>
      <c r="CY14" s="620"/>
      <c r="CZ14" s="671">
        <v>4.3</v>
      </c>
      <c r="DA14" s="671"/>
      <c r="DB14" s="671"/>
      <c r="DC14" s="671"/>
      <c r="DD14" s="624">
        <v>75660</v>
      </c>
      <c r="DE14" s="619"/>
      <c r="DF14" s="619"/>
      <c r="DG14" s="619"/>
      <c r="DH14" s="619"/>
      <c r="DI14" s="619"/>
      <c r="DJ14" s="619"/>
      <c r="DK14" s="619"/>
      <c r="DL14" s="619"/>
      <c r="DM14" s="619"/>
      <c r="DN14" s="619"/>
      <c r="DO14" s="619"/>
      <c r="DP14" s="620"/>
      <c r="DQ14" s="624">
        <v>148582</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826</v>
      </c>
      <c r="S15" s="619"/>
      <c r="T15" s="619"/>
      <c r="U15" s="619"/>
      <c r="V15" s="619"/>
      <c r="W15" s="619"/>
      <c r="X15" s="619"/>
      <c r="Y15" s="620"/>
      <c r="Z15" s="671">
        <v>0</v>
      </c>
      <c r="AA15" s="671"/>
      <c r="AB15" s="671"/>
      <c r="AC15" s="671"/>
      <c r="AD15" s="672">
        <v>826</v>
      </c>
      <c r="AE15" s="672"/>
      <c r="AF15" s="672"/>
      <c r="AG15" s="672"/>
      <c r="AH15" s="672"/>
      <c r="AI15" s="672"/>
      <c r="AJ15" s="672"/>
      <c r="AK15" s="672"/>
      <c r="AL15" s="641">
        <v>0</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20826</v>
      </c>
      <c r="BH15" s="619"/>
      <c r="BI15" s="619"/>
      <c r="BJ15" s="619"/>
      <c r="BK15" s="619"/>
      <c r="BL15" s="619"/>
      <c r="BM15" s="619"/>
      <c r="BN15" s="620"/>
      <c r="BO15" s="671">
        <v>6.9</v>
      </c>
      <c r="BP15" s="671"/>
      <c r="BQ15" s="671"/>
      <c r="BR15" s="671"/>
      <c r="BS15" s="624" t="s">
        <v>112</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316150</v>
      </c>
      <c r="CS15" s="619"/>
      <c r="CT15" s="619"/>
      <c r="CU15" s="619"/>
      <c r="CV15" s="619"/>
      <c r="CW15" s="619"/>
      <c r="CX15" s="619"/>
      <c r="CY15" s="620"/>
      <c r="CZ15" s="671">
        <v>6.2</v>
      </c>
      <c r="DA15" s="671"/>
      <c r="DB15" s="671"/>
      <c r="DC15" s="671"/>
      <c r="DD15" s="624">
        <v>6978</v>
      </c>
      <c r="DE15" s="619"/>
      <c r="DF15" s="619"/>
      <c r="DG15" s="619"/>
      <c r="DH15" s="619"/>
      <c r="DI15" s="619"/>
      <c r="DJ15" s="619"/>
      <c r="DK15" s="619"/>
      <c r="DL15" s="619"/>
      <c r="DM15" s="619"/>
      <c r="DN15" s="619"/>
      <c r="DO15" s="619"/>
      <c r="DP15" s="620"/>
      <c r="DQ15" s="624">
        <v>286337</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2534496</v>
      </c>
      <c r="S16" s="619"/>
      <c r="T16" s="619"/>
      <c r="U16" s="619"/>
      <c r="V16" s="619"/>
      <c r="W16" s="619"/>
      <c r="X16" s="619"/>
      <c r="Y16" s="620"/>
      <c r="Z16" s="671">
        <v>48.4</v>
      </c>
      <c r="AA16" s="671"/>
      <c r="AB16" s="671"/>
      <c r="AC16" s="671"/>
      <c r="AD16" s="672">
        <v>2152230</v>
      </c>
      <c r="AE16" s="672"/>
      <c r="AF16" s="672"/>
      <c r="AG16" s="672"/>
      <c r="AH16" s="672"/>
      <c r="AI16" s="672"/>
      <c r="AJ16" s="672"/>
      <c r="AK16" s="672"/>
      <c r="AL16" s="641">
        <v>82.4</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112</v>
      </c>
      <c r="BH16" s="619"/>
      <c r="BI16" s="619"/>
      <c r="BJ16" s="619"/>
      <c r="BK16" s="619"/>
      <c r="BL16" s="619"/>
      <c r="BM16" s="619"/>
      <c r="BN16" s="620"/>
      <c r="BO16" s="671" t="s">
        <v>112</v>
      </c>
      <c r="BP16" s="671"/>
      <c r="BQ16" s="671"/>
      <c r="BR16" s="671"/>
      <c r="BS16" s="624" t="s">
        <v>112</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5</v>
      </c>
      <c r="CS16" s="619"/>
      <c r="CT16" s="619"/>
      <c r="CU16" s="619"/>
      <c r="CV16" s="619"/>
      <c r="CW16" s="619"/>
      <c r="CX16" s="619"/>
      <c r="CY16" s="620"/>
      <c r="CZ16" s="671">
        <v>0</v>
      </c>
      <c r="DA16" s="671"/>
      <c r="DB16" s="671"/>
      <c r="DC16" s="671"/>
      <c r="DD16" s="624" t="s">
        <v>112</v>
      </c>
      <c r="DE16" s="619"/>
      <c r="DF16" s="619"/>
      <c r="DG16" s="619"/>
      <c r="DH16" s="619"/>
      <c r="DI16" s="619"/>
      <c r="DJ16" s="619"/>
      <c r="DK16" s="619"/>
      <c r="DL16" s="619"/>
      <c r="DM16" s="619"/>
      <c r="DN16" s="619"/>
      <c r="DO16" s="619"/>
      <c r="DP16" s="620"/>
      <c r="DQ16" s="624">
        <v>5</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2152230</v>
      </c>
      <c r="S17" s="619"/>
      <c r="T17" s="619"/>
      <c r="U17" s="619"/>
      <c r="V17" s="619"/>
      <c r="W17" s="619"/>
      <c r="X17" s="619"/>
      <c r="Y17" s="620"/>
      <c r="Z17" s="671">
        <v>41.1</v>
      </c>
      <c r="AA17" s="671"/>
      <c r="AB17" s="671"/>
      <c r="AC17" s="671"/>
      <c r="AD17" s="672">
        <v>2152230</v>
      </c>
      <c r="AE17" s="672"/>
      <c r="AF17" s="672"/>
      <c r="AG17" s="672"/>
      <c r="AH17" s="672"/>
      <c r="AI17" s="672"/>
      <c r="AJ17" s="672"/>
      <c r="AK17" s="672"/>
      <c r="AL17" s="641">
        <v>82.4</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112</v>
      </c>
      <c r="BH17" s="619"/>
      <c r="BI17" s="619"/>
      <c r="BJ17" s="619"/>
      <c r="BK17" s="619"/>
      <c r="BL17" s="619"/>
      <c r="BM17" s="619"/>
      <c r="BN17" s="620"/>
      <c r="BO17" s="671" t="s">
        <v>112</v>
      </c>
      <c r="BP17" s="671"/>
      <c r="BQ17" s="671"/>
      <c r="BR17" s="671"/>
      <c r="BS17" s="624" t="s">
        <v>112</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511501</v>
      </c>
      <c r="CS17" s="619"/>
      <c r="CT17" s="619"/>
      <c r="CU17" s="619"/>
      <c r="CV17" s="619"/>
      <c r="CW17" s="619"/>
      <c r="CX17" s="619"/>
      <c r="CY17" s="620"/>
      <c r="CZ17" s="671">
        <v>10.1</v>
      </c>
      <c r="DA17" s="671"/>
      <c r="DB17" s="671"/>
      <c r="DC17" s="671"/>
      <c r="DD17" s="624" t="s">
        <v>112</v>
      </c>
      <c r="DE17" s="619"/>
      <c r="DF17" s="619"/>
      <c r="DG17" s="619"/>
      <c r="DH17" s="619"/>
      <c r="DI17" s="619"/>
      <c r="DJ17" s="619"/>
      <c r="DK17" s="619"/>
      <c r="DL17" s="619"/>
      <c r="DM17" s="619"/>
      <c r="DN17" s="619"/>
      <c r="DO17" s="619"/>
      <c r="DP17" s="620"/>
      <c r="DQ17" s="624">
        <v>479882</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382262</v>
      </c>
      <c r="S18" s="619"/>
      <c r="T18" s="619"/>
      <c r="U18" s="619"/>
      <c r="V18" s="619"/>
      <c r="W18" s="619"/>
      <c r="X18" s="619"/>
      <c r="Y18" s="620"/>
      <c r="Z18" s="671">
        <v>7.3</v>
      </c>
      <c r="AA18" s="671"/>
      <c r="AB18" s="671"/>
      <c r="AC18" s="671"/>
      <c r="AD18" s="672" t="s">
        <v>112</v>
      </c>
      <c r="AE18" s="672"/>
      <c r="AF18" s="672"/>
      <c r="AG18" s="672"/>
      <c r="AH18" s="672"/>
      <c r="AI18" s="672"/>
      <c r="AJ18" s="672"/>
      <c r="AK18" s="672"/>
      <c r="AL18" s="641" t="s">
        <v>112</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112</v>
      </c>
      <c r="BH18" s="619"/>
      <c r="BI18" s="619"/>
      <c r="BJ18" s="619"/>
      <c r="BK18" s="619"/>
      <c r="BL18" s="619"/>
      <c r="BM18" s="619"/>
      <c r="BN18" s="620"/>
      <c r="BO18" s="671" t="s">
        <v>112</v>
      </c>
      <c r="BP18" s="671"/>
      <c r="BQ18" s="671"/>
      <c r="BR18" s="671"/>
      <c r="BS18" s="624" t="s">
        <v>112</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112</v>
      </c>
      <c r="CS18" s="619"/>
      <c r="CT18" s="619"/>
      <c r="CU18" s="619"/>
      <c r="CV18" s="619"/>
      <c r="CW18" s="619"/>
      <c r="CX18" s="619"/>
      <c r="CY18" s="620"/>
      <c r="CZ18" s="671" t="s">
        <v>112</v>
      </c>
      <c r="DA18" s="671"/>
      <c r="DB18" s="671"/>
      <c r="DC18" s="671"/>
      <c r="DD18" s="624" t="s">
        <v>112</v>
      </c>
      <c r="DE18" s="619"/>
      <c r="DF18" s="619"/>
      <c r="DG18" s="619"/>
      <c r="DH18" s="619"/>
      <c r="DI18" s="619"/>
      <c r="DJ18" s="619"/>
      <c r="DK18" s="619"/>
      <c r="DL18" s="619"/>
      <c r="DM18" s="619"/>
      <c r="DN18" s="619"/>
      <c r="DO18" s="619"/>
      <c r="DP18" s="620"/>
      <c r="DQ18" s="624" t="s">
        <v>112</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v>4</v>
      </c>
      <c r="S19" s="619"/>
      <c r="T19" s="619"/>
      <c r="U19" s="619"/>
      <c r="V19" s="619"/>
      <c r="W19" s="619"/>
      <c r="X19" s="619"/>
      <c r="Y19" s="620"/>
      <c r="Z19" s="671">
        <v>0</v>
      </c>
      <c r="AA19" s="671"/>
      <c r="AB19" s="671"/>
      <c r="AC19" s="671"/>
      <c r="AD19" s="672" t="s">
        <v>112</v>
      </c>
      <c r="AE19" s="672"/>
      <c r="AF19" s="672"/>
      <c r="AG19" s="672"/>
      <c r="AH19" s="672"/>
      <c r="AI19" s="672"/>
      <c r="AJ19" s="672"/>
      <c r="AK19" s="672"/>
      <c r="AL19" s="641" t="s">
        <v>112</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10024</v>
      </c>
      <c r="BH19" s="619"/>
      <c r="BI19" s="619"/>
      <c r="BJ19" s="619"/>
      <c r="BK19" s="619"/>
      <c r="BL19" s="619"/>
      <c r="BM19" s="619"/>
      <c r="BN19" s="620"/>
      <c r="BO19" s="671">
        <v>3.3</v>
      </c>
      <c r="BP19" s="671"/>
      <c r="BQ19" s="671"/>
      <c r="BR19" s="671"/>
      <c r="BS19" s="624" t="s">
        <v>112</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112</v>
      </c>
      <c r="CS19" s="619"/>
      <c r="CT19" s="619"/>
      <c r="CU19" s="619"/>
      <c r="CV19" s="619"/>
      <c r="CW19" s="619"/>
      <c r="CX19" s="619"/>
      <c r="CY19" s="620"/>
      <c r="CZ19" s="671" t="s">
        <v>112</v>
      </c>
      <c r="DA19" s="671"/>
      <c r="DB19" s="671"/>
      <c r="DC19" s="671"/>
      <c r="DD19" s="624" t="s">
        <v>112</v>
      </c>
      <c r="DE19" s="619"/>
      <c r="DF19" s="619"/>
      <c r="DG19" s="619"/>
      <c r="DH19" s="619"/>
      <c r="DI19" s="619"/>
      <c r="DJ19" s="619"/>
      <c r="DK19" s="619"/>
      <c r="DL19" s="619"/>
      <c r="DM19" s="619"/>
      <c r="DN19" s="619"/>
      <c r="DO19" s="619"/>
      <c r="DP19" s="620"/>
      <c r="DQ19" s="624" t="s">
        <v>112</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2979149</v>
      </c>
      <c r="S20" s="619"/>
      <c r="T20" s="619"/>
      <c r="U20" s="619"/>
      <c r="V20" s="619"/>
      <c r="W20" s="619"/>
      <c r="X20" s="619"/>
      <c r="Y20" s="620"/>
      <c r="Z20" s="671">
        <v>56.9</v>
      </c>
      <c r="AA20" s="671"/>
      <c r="AB20" s="671"/>
      <c r="AC20" s="671"/>
      <c r="AD20" s="672">
        <v>2596883</v>
      </c>
      <c r="AE20" s="672"/>
      <c r="AF20" s="672"/>
      <c r="AG20" s="672"/>
      <c r="AH20" s="672"/>
      <c r="AI20" s="672"/>
      <c r="AJ20" s="672"/>
      <c r="AK20" s="672"/>
      <c r="AL20" s="641">
        <v>99.4</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10024</v>
      </c>
      <c r="BH20" s="619"/>
      <c r="BI20" s="619"/>
      <c r="BJ20" s="619"/>
      <c r="BK20" s="619"/>
      <c r="BL20" s="619"/>
      <c r="BM20" s="619"/>
      <c r="BN20" s="620"/>
      <c r="BO20" s="671">
        <v>3.3</v>
      </c>
      <c r="BP20" s="671"/>
      <c r="BQ20" s="671"/>
      <c r="BR20" s="671"/>
      <c r="BS20" s="624" t="s">
        <v>112</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5070024</v>
      </c>
      <c r="CS20" s="619"/>
      <c r="CT20" s="619"/>
      <c r="CU20" s="619"/>
      <c r="CV20" s="619"/>
      <c r="CW20" s="619"/>
      <c r="CX20" s="619"/>
      <c r="CY20" s="620"/>
      <c r="CZ20" s="671">
        <v>100</v>
      </c>
      <c r="DA20" s="671"/>
      <c r="DB20" s="671"/>
      <c r="DC20" s="671"/>
      <c r="DD20" s="624">
        <v>769110</v>
      </c>
      <c r="DE20" s="619"/>
      <c r="DF20" s="619"/>
      <c r="DG20" s="619"/>
      <c r="DH20" s="619"/>
      <c r="DI20" s="619"/>
      <c r="DJ20" s="619"/>
      <c r="DK20" s="619"/>
      <c r="DL20" s="619"/>
      <c r="DM20" s="619"/>
      <c r="DN20" s="619"/>
      <c r="DO20" s="619"/>
      <c r="DP20" s="620"/>
      <c r="DQ20" s="624">
        <v>3192647</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702</v>
      </c>
      <c r="S21" s="619"/>
      <c r="T21" s="619"/>
      <c r="U21" s="619"/>
      <c r="V21" s="619"/>
      <c r="W21" s="619"/>
      <c r="X21" s="619"/>
      <c r="Y21" s="620"/>
      <c r="Z21" s="671">
        <v>0</v>
      </c>
      <c r="AA21" s="671"/>
      <c r="AB21" s="671"/>
      <c r="AC21" s="671"/>
      <c r="AD21" s="672">
        <v>702</v>
      </c>
      <c r="AE21" s="672"/>
      <c r="AF21" s="672"/>
      <c r="AG21" s="672"/>
      <c r="AH21" s="672"/>
      <c r="AI21" s="672"/>
      <c r="AJ21" s="672"/>
      <c r="AK21" s="672"/>
      <c r="AL21" s="641">
        <v>0</v>
      </c>
      <c r="AM21" s="673"/>
      <c r="AN21" s="673"/>
      <c r="AO21" s="674"/>
      <c r="AP21" s="712" t="s">
        <v>259</v>
      </c>
      <c r="AQ21" s="719"/>
      <c r="AR21" s="719"/>
      <c r="AS21" s="719"/>
      <c r="AT21" s="719"/>
      <c r="AU21" s="719"/>
      <c r="AV21" s="719"/>
      <c r="AW21" s="719"/>
      <c r="AX21" s="719"/>
      <c r="AY21" s="719"/>
      <c r="AZ21" s="719"/>
      <c r="BA21" s="719"/>
      <c r="BB21" s="719"/>
      <c r="BC21" s="719"/>
      <c r="BD21" s="719"/>
      <c r="BE21" s="719"/>
      <c r="BF21" s="714"/>
      <c r="BG21" s="618">
        <v>10024</v>
      </c>
      <c r="BH21" s="619"/>
      <c r="BI21" s="619"/>
      <c r="BJ21" s="619"/>
      <c r="BK21" s="619"/>
      <c r="BL21" s="619"/>
      <c r="BM21" s="619"/>
      <c r="BN21" s="620"/>
      <c r="BO21" s="671">
        <v>3.3</v>
      </c>
      <c r="BP21" s="671"/>
      <c r="BQ21" s="671"/>
      <c r="BR21" s="671"/>
      <c r="BS21" s="624" t="s">
        <v>112</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258097</v>
      </c>
      <c r="S22" s="619"/>
      <c r="T22" s="619"/>
      <c r="U22" s="619"/>
      <c r="V22" s="619"/>
      <c r="W22" s="619"/>
      <c r="X22" s="619"/>
      <c r="Y22" s="620"/>
      <c r="Z22" s="671">
        <v>4.9000000000000004</v>
      </c>
      <c r="AA22" s="671"/>
      <c r="AB22" s="671"/>
      <c r="AC22" s="671"/>
      <c r="AD22" s="672" t="s">
        <v>112</v>
      </c>
      <c r="AE22" s="672"/>
      <c r="AF22" s="672"/>
      <c r="AG22" s="672"/>
      <c r="AH22" s="672"/>
      <c r="AI22" s="672"/>
      <c r="AJ22" s="672"/>
      <c r="AK22" s="672"/>
      <c r="AL22" s="641" t="s">
        <v>112</v>
      </c>
      <c r="AM22" s="673"/>
      <c r="AN22" s="673"/>
      <c r="AO22" s="674"/>
      <c r="AP22" s="712" t="s">
        <v>261</v>
      </c>
      <c r="AQ22" s="719"/>
      <c r="AR22" s="719"/>
      <c r="AS22" s="719"/>
      <c r="AT22" s="719"/>
      <c r="AU22" s="719"/>
      <c r="AV22" s="719"/>
      <c r="AW22" s="719"/>
      <c r="AX22" s="719"/>
      <c r="AY22" s="719"/>
      <c r="AZ22" s="719"/>
      <c r="BA22" s="719"/>
      <c r="BB22" s="719"/>
      <c r="BC22" s="719"/>
      <c r="BD22" s="719"/>
      <c r="BE22" s="719"/>
      <c r="BF22" s="714"/>
      <c r="BG22" s="618" t="s">
        <v>112</v>
      </c>
      <c r="BH22" s="619"/>
      <c r="BI22" s="619"/>
      <c r="BJ22" s="619"/>
      <c r="BK22" s="619"/>
      <c r="BL22" s="619"/>
      <c r="BM22" s="619"/>
      <c r="BN22" s="620"/>
      <c r="BO22" s="671" t="s">
        <v>112</v>
      </c>
      <c r="BP22" s="671"/>
      <c r="BQ22" s="671"/>
      <c r="BR22" s="671"/>
      <c r="BS22" s="624" t="s">
        <v>112</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71236</v>
      </c>
      <c r="S23" s="619"/>
      <c r="T23" s="619"/>
      <c r="U23" s="619"/>
      <c r="V23" s="619"/>
      <c r="W23" s="619"/>
      <c r="X23" s="619"/>
      <c r="Y23" s="620"/>
      <c r="Z23" s="671">
        <v>1.4</v>
      </c>
      <c r="AA23" s="671"/>
      <c r="AB23" s="671"/>
      <c r="AC23" s="671"/>
      <c r="AD23" s="672">
        <v>752</v>
      </c>
      <c r="AE23" s="672"/>
      <c r="AF23" s="672"/>
      <c r="AG23" s="672"/>
      <c r="AH23" s="672"/>
      <c r="AI23" s="672"/>
      <c r="AJ23" s="672"/>
      <c r="AK23" s="672"/>
      <c r="AL23" s="641">
        <v>0</v>
      </c>
      <c r="AM23" s="673"/>
      <c r="AN23" s="673"/>
      <c r="AO23" s="674"/>
      <c r="AP23" s="712" t="s">
        <v>264</v>
      </c>
      <c r="AQ23" s="719"/>
      <c r="AR23" s="719"/>
      <c r="AS23" s="719"/>
      <c r="AT23" s="719"/>
      <c r="AU23" s="719"/>
      <c r="AV23" s="719"/>
      <c r="AW23" s="719"/>
      <c r="AX23" s="719"/>
      <c r="AY23" s="719"/>
      <c r="AZ23" s="719"/>
      <c r="BA23" s="719"/>
      <c r="BB23" s="719"/>
      <c r="BC23" s="719"/>
      <c r="BD23" s="719"/>
      <c r="BE23" s="719"/>
      <c r="BF23" s="714"/>
      <c r="BG23" s="618" t="s">
        <v>112</v>
      </c>
      <c r="BH23" s="619"/>
      <c r="BI23" s="619"/>
      <c r="BJ23" s="619"/>
      <c r="BK23" s="619"/>
      <c r="BL23" s="619"/>
      <c r="BM23" s="619"/>
      <c r="BN23" s="620"/>
      <c r="BO23" s="671" t="s">
        <v>112</v>
      </c>
      <c r="BP23" s="671"/>
      <c r="BQ23" s="671"/>
      <c r="BR23" s="671"/>
      <c r="BS23" s="624" t="s">
        <v>112</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9546</v>
      </c>
      <c r="S24" s="619"/>
      <c r="T24" s="619"/>
      <c r="U24" s="619"/>
      <c r="V24" s="619"/>
      <c r="W24" s="619"/>
      <c r="X24" s="619"/>
      <c r="Y24" s="620"/>
      <c r="Z24" s="671">
        <v>0.2</v>
      </c>
      <c r="AA24" s="671"/>
      <c r="AB24" s="671"/>
      <c r="AC24" s="671"/>
      <c r="AD24" s="672" t="s">
        <v>112</v>
      </c>
      <c r="AE24" s="672"/>
      <c r="AF24" s="672"/>
      <c r="AG24" s="672"/>
      <c r="AH24" s="672"/>
      <c r="AI24" s="672"/>
      <c r="AJ24" s="672"/>
      <c r="AK24" s="672"/>
      <c r="AL24" s="641" t="s">
        <v>112</v>
      </c>
      <c r="AM24" s="673"/>
      <c r="AN24" s="673"/>
      <c r="AO24" s="674"/>
      <c r="AP24" s="712" t="s">
        <v>271</v>
      </c>
      <c r="AQ24" s="719"/>
      <c r="AR24" s="719"/>
      <c r="AS24" s="719"/>
      <c r="AT24" s="719"/>
      <c r="AU24" s="719"/>
      <c r="AV24" s="719"/>
      <c r="AW24" s="719"/>
      <c r="AX24" s="719"/>
      <c r="AY24" s="719"/>
      <c r="AZ24" s="719"/>
      <c r="BA24" s="719"/>
      <c r="BB24" s="719"/>
      <c r="BC24" s="719"/>
      <c r="BD24" s="719"/>
      <c r="BE24" s="719"/>
      <c r="BF24" s="714"/>
      <c r="BG24" s="618" t="s">
        <v>112</v>
      </c>
      <c r="BH24" s="619"/>
      <c r="BI24" s="619"/>
      <c r="BJ24" s="619"/>
      <c r="BK24" s="619"/>
      <c r="BL24" s="619"/>
      <c r="BM24" s="619"/>
      <c r="BN24" s="620"/>
      <c r="BO24" s="671" t="s">
        <v>112</v>
      </c>
      <c r="BP24" s="671"/>
      <c r="BQ24" s="671"/>
      <c r="BR24" s="671"/>
      <c r="BS24" s="624" t="s">
        <v>112</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1573725</v>
      </c>
      <c r="CS24" s="669"/>
      <c r="CT24" s="669"/>
      <c r="CU24" s="669"/>
      <c r="CV24" s="669"/>
      <c r="CW24" s="669"/>
      <c r="CX24" s="669"/>
      <c r="CY24" s="716"/>
      <c r="CZ24" s="720">
        <v>31</v>
      </c>
      <c r="DA24" s="721"/>
      <c r="DB24" s="721"/>
      <c r="DC24" s="722"/>
      <c r="DD24" s="715">
        <v>1201832</v>
      </c>
      <c r="DE24" s="669"/>
      <c r="DF24" s="669"/>
      <c r="DG24" s="669"/>
      <c r="DH24" s="669"/>
      <c r="DI24" s="669"/>
      <c r="DJ24" s="669"/>
      <c r="DK24" s="716"/>
      <c r="DL24" s="715">
        <v>1065952</v>
      </c>
      <c r="DM24" s="669"/>
      <c r="DN24" s="669"/>
      <c r="DO24" s="669"/>
      <c r="DP24" s="669"/>
      <c r="DQ24" s="669"/>
      <c r="DR24" s="669"/>
      <c r="DS24" s="669"/>
      <c r="DT24" s="669"/>
      <c r="DU24" s="669"/>
      <c r="DV24" s="716"/>
      <c r="DW24" s="717">
        <v>38.9</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300689</v>
      </c>
      <c r="S25" s="619"/>
      <c r="T25" s="619"/>
      <c r="U25" s="619"/>
      <c r="V25" s="619"/>
      <c r="W25" s="619"/>
      <c r="X25" s="619"/>
      <c r="Y25" s="620"/>
      <c r="Z25" s="671">
        <v>5.7</v>
      </c>
      <c r="AA25" s="671"/>
      <c r="AB25" s="671"/>
      <c r="AC25" s="671"/>
      <c r="AD25" s="672" t="s">
        <v>112</v>
      </c>
      <c r="AE25" s="672"/>
      <c r="AF25" s="672"/>
      <c r="AG25" s="672"/>
      <c r="AH25" s="672"/>
      <c r="AI25" s="672"/>
      <c r="AJ25" s="672"/>
      <c r="AK25" s="672"/>
      <c r="AL25" s="641" t="s">
        <v>112</v>
      </c>
      <c r="AM25" s="673"/>
      <c r="AN25" s="673"/>
      <c r="AO25" s="674"/>
      <c r="AP25" s="712" t="s">
        <v>274</v>
      </c>
      <c r="AQ25" s="719"/>
      <c r="AR25" s="719"/>
      <c r="AS25" s="719"/>
      <c r="AT25" s="719"/>
      <c r="AU25" s="719"/>
      <c r="AV25" s="719"/>
      <c r="AW25" s="719"/>
      <c r="AX25" s="719"/>
      <c r="AY25" s="719"/>
      <c r="AZ25" s="719"/>
      <c r="BA25" s="719"/>
      <c r="BB25" s="719"/>
      <c r="BC25" s="719"/>
      <c r="BD25" s="719"/>
      <c r="BE25" s="719"/>
      <c r="BF25" s="714"/>
      <c r="BG25" s="618" t="s">
        <v>112</v>
      </c>
      <c r="BH25" s="619"/>
      <c r="BI25" s="619"/>
      <c r="BJ25" s="619"/>
      <c r="BK25" s="619"/>
      <c r="BL25" s="619"/>
      <c r="BM25" s="619"/>
      <c r="BN25" s="620"/>
      <c r="BO25" s="671" t="s">
        <v>112</v>
      </c>
      <c r="BP25" s="671"/>
      <c r="BQ25" s="671"/>
      <c r="BR25" s="671"/>
      <c r="BS25" s="624" t="s">
        <v>112</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699219</v>
      </c>
      <c r="CS25" s="637"/>
      <c r="CT25" s="637"/>
      <c r="CU25" s="637"/>
      <c r="CV25" s="637"/>
      <c r="CW25" s="637"/>
      <c r="CX25" s="637"/>
      <c r="CY25" s="638"/>
      <c r="CZ25" s="621">
        <v>13.8</v>
      </c>
      <c r="DA25" s="639"/>
      <c r="DB25" s="639"/>
      <c r="DC25" s="640"/>
      <c r="DD25" s="624">
        <v>592728</v>
      </c>
      <c r="DE25" s="637"/>
      <c r="DF25" s="637"/>
      <c r="DG25" s="637"/>
      <c r="DH25" s="637"/>
      <c r="DI25" s="637"/>
      <c r="DJ25" s="637"/>
      <c r="DK25" s="638"/>
      <c r="DL25" s="624">
        <v>582728</v>
      </c>
      <c r="DM25" s="637"/>
      <c r="DN25" s="637"/>
      <c r="DO25" s="637"/>
      <c r="DP25" s="637"/>
      <c r="DQ25" s="637"/>
      <c r="DR25" s="637"/>
      <c r="DS25" s="637"/>
      <c r="DT25" s="637"/>
      <c r="DU25" s="637"/>
      <c r="DV25" s="638"/>
      <c r="DW25" s="641">
        <v>21.2</v>
      </c>
      <c r="DX25" s="642"/>
      <c r="DY25" s="642"/>
      <c r="DZ25" s="642"/>
      <c r="EA25" s="642"/>
      <c r="EB25" s="642"/>
      <c r="EC25" s="643"/>
    </row>
    <row r="26" spans="2:133" ht="11.25" customHeight="1">
      <c r="B26" s="709" t="s">
        <v>276</v>
      </c>
      <c r="C26" s="710"/>
      <c r="D26" s="710"/>
      <c r="E26" s="710"/>
      <c r="F26" s="710"/>
      <c r="G26" s="710"/>
      <c r="H26" s="710"/>
      <c r="I26" s="710"/>
      <c r="J26" s="710"/>
      <c r="K26" s="710"/>
      <c r="L26" s="710"/>
      <c r="M26" s="710"/>
      <c r="N26" s="710"/>
      <c r="O26" s="710"/>
      <c r="P26" s="710"/>
      <c r="Q26" s="711"/>
      <c r="R26" s="618">
        <v>12585</v>
      </c>
      <c r="S26" s="619"/>
      <c r="T26" s="619"/>
      <c r="U26" s="619"/>
      <c r="V26" s="619"/>
      <c r="W26" s="619"/>
      <c r="X26" s="619"/>
      <c r="Y26" s="620"/>
      <c r="Z26" s="671">
        <v>0.2</v>
      </c>
      <c r="AA26" s="671"/>
      <c r="AB26" s="671"/>
      <c r="AC26" s="671"/>
      <c r="AD26" s="672">
        <v>12585</v>
      </c>
      <c r="AE26" s="672"/>
      <c r="AF26" s="672"/>
      <c r="AG26" s="672"/>
      <c r="AH26" s="672"/>
      <c r="AI26" s="672"/>
      <c r="AJ26" s="672"/>
      <c r="AK26" s="672"/>
      <c r="AL26" s="641">
        <v>0.5</v>
      </c>
      <c r="AM26" s="673"/>
      <c r="AN26" s="673"/>
      <c r="AO26" s="674"/>
      <c r="AP26" s="712" t="s">
        <v>277</v>
      </c>
      <c r="AQ26" s="713"/>
      <c r="AR26" s="713"/>
      <c r="AS26" s="713"/>
      <c r="AT26" s="713"/>
      <c r="AU26" s="713"/>
      <c r="AV26" s="713"/>
      <c r="AW26" s="713"/>
      <c r="AX26" s="713"/>
      <c r="AY26" s="713"/>
      <c r="AZ26" s="713"/>
      <c r="BA26" s="713"/>
      <c r="BB26" s="713"/>
      <c r="BC26" s="713"/>
      <c r="BD26" s="713"/>
      <c r="BE26" s="713"/>
      <c r="BF26" s="714"/>
      <c r="BG26" s="618" t="s">
        <v>112</v>
      </c>
      <c r="BH26" s="619"/>
      <c r="BI26" s="619"/>
      <c r="BJ26" s="619"/>
      <c r="BK26" s="619"/>
      <c r="BL26" s="619"/>
      <c r="BM26" s="619"/>
      <c r="BN26" s="620"/>
      <c r="BO26" s="671" t="s">
        <v>112</v>
      </c>
      <c r="BP26" s="671"/>
      <c r="BQ26" s="671"/>
      <c r="BR26" s="671"/>
      <c r="BS26" s="624" t="s">
        <v>112</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426358</v>
      </c>
      <c r="CS26" s="619"/>
      <c r="CT26" s="619"/>
      <c r="CU26" s="619"/>
      <c r="CV26" s="619"/>
      <c r="CW26" s="619"/>
      <c r="CX26" s="619"/>
      <c r="CY26" s="620"/>
      <c r="CZ26" s="621">
        <v>8.4</v>
      </c>
      <c r="DA26" s="639"/>
      <c r="DB26" s="639"/>
      <c r="DC26" s="640"/>
      <c r="DD26" s="624">
        <v>334524</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372147</v>
      </c>
      <c r="S27" s="619"/>
      <c r="T27" s="619"/>
      <c r="U27" s="619"/>
      <c r="V27" s="619"/>
      <c r="W27" s="619"/>
      <c r="X27" s="619"/>
      <c r="Y27" s="620"/>
      <c r="Z27" s="671">
        <v>7.1</v>
      </c>
      <c r="AA27" s="671"/>
      <c r="AB27" s="671"/>
      <c r="AC27" s="671"/>
      <c r="AD27" s="672" t="s">
        <v>112</v>
      </c>
      <c r="AE27" s="672"/>
      <c r="AF27" s="672"/>
      <c r="AG27" s="672"/>
      <c r="AH27" s="672"/>
      <c r="AI27" s="672"/>
      <c r="AJ27" s="672"/>
      <c r="AK27" s="672"/>
      <c r="AL27" s="641" t="s">
        <v>112</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300184</v>
      </c>
      <c r="BH27" s="619"/>
      <c r="BI27" s="619"/>
      <c r="BJ27" s="619"/>
      <c r="BK27" s="619"/>
      <c r="BL27" s="619"/>
      <c r="BM27" s="619"/>
      <c r="BN27" s="620"/>
      <c r="BO27" s="671">
        <v>100</v>
      </c>
      <c r="BP27" s="671"/>
      <c r="BQ27" s="671"/>
      <c r="BR27" s="671"/>
      <c r="BS27" s="624">
        <v>1560</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363005</v>
      </c>
      <c r="CS27" s="637"/>
      <c r="CT27" s="637"/>
      <c r="CU27" s="637"/>
      <c r="CV27" s="637"/>
      <c r="CW27" s="637"/>
      <c r="CX27" s="637"/>
      <c r="CY27" s="638"/>
      <c r="CZ27" s="621">
        <v>7.2</v>
      </c>
      <c r="DA27" s="639"/>
      <c r="DB27" s="639"/>
      <c r="DC27" s="640"/>
      <c r="DD27" s="624">
        <v>129222</v>
      </c>
      <c r="DE27" s="637"/>
      <c r="DF27" s="637"/>
      <c r="DG27" s="637"/>
      <c r="DH27" s="637"/>
      <c r="DI27" s="637"/>
      <c r="DJ27" s="637"/>
      <c r="DK27" s="638"/>
      <c r="DL27" s="624">
        <v>129222</v>
      </c>
      <c r="DM27" s="637"/>
      <c r="DN27" s="637"/>
      <c r="DO27" s="637"/>
      <c r="DP27" s="637"/>
      <c r="DQ27" s="637"/>
      <c r="DR27" s="637"/>
      <c r="DS27" s="637"/>
      <c r="DT27" s="637"/>
      <c r="DU27" s="637"/>
      <c r="DV27" s="638"/>
      <c r="DW27" s="641">
        <v>4.7</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180725</v>
      </c>
      <c r="S28" s="619"/>
      <c r="T28" s="619"/>
      <c r="U28" s="619"/>
      <c r="V28" s="619"/>
      <c r="W28" s="619"/>
      <c r="X28" s="619"/>
      <c r="Y28" s="620"/>
      <c r="Z28" s="671">
        <v>3.5</v>
      </c>
      <c r="AA28" s="671"/>
      <c r="AB28" s="671"/>
      <c r="AC28" s="671"/>
      <c r="AD28" s="672" t="s">
        <v>112</v>
      </c>
      <c r="AE28" s="672"/>
      <c r="AF28" s="672"/>
      <c r="AG28" s="672"/>
      <c r="AH28" s="672"/>
      <c r="AI28" s="672"/>
      <c r="AJ28" s="672"/>
      <c r="AK28" s="672"/>
      <c r="AL28" s="641" t="s">
        <v>112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511501</v>
      </c>
      <c r="CS28" s="619"/>
      <c r="CT28" s="619"/>
      <c r="CU28" s="619"/>
      <c r="CV28" s="619"/>
      <c r="CW28" s="619"/>
      <c r="CX28" s="619"/>
      <c r="CY28" s="620"/>
      <c r="CZ28" s="621">
        <v>10.1</v>
      </c>
      <c r="DA28" s="639"/>
      <c r="DB28" s="639"/>
      <c r="DC28" s="640"/>
      <c r="DD28" s="624">
        <v>479882</v>
      </c>
      <c r="DE28" s="619"/>
      <c r="DF28" s="619"/>
      <c r="DG28" s="619"/>
      <c r="DH28" s="619"/>
      <c r="DI28" s="619"/>
      <c r="DJ28" s="619"/>
      <c r="DK28" s="620"/>
      <c r="DL28" s="624">
        <v>354002</v>
      </c>
      <c r="DM28" s="619"/>
      <c r="DN28" s="619"/>
      <c r="DO28" s="619"/>
      <c r="DP28" s="619"/>
      <c r="DQ28" s="619"/>
      <c r="DR28" s="619"/>
      <c r="DS28" s="619"/>
      <c r="DT28" s="619"/>
      <c r="DU28" s="619"/>
      <c r="DV28" s="620"/>
      <c r="DW28" s="641">
        <v>12.9</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268493</v>
      </c>
      <c r="S29" s="619"/>
      <c r="T29" s="619"/>
      <c r="U29" s="619"/>
      <c r="V29" s="619"/>
      <c r="W29" s="619"/>
      <c r="X29" s="619"/>
      <c r="Y29" s="620"/>
      <c r="Z29" s="671">
        <v>5.0999999999999996</v>
      </c>
      <c r="AA29" s="671"/>
      <c r="AB29" s="671"/>
      <c r="AC29" s="671"/>
      <c r="AD29" s="672" t="s">
        <v>112</v>
      </c>
      <c r="AE29" s="672"/>
      <c r="AF29" s="672"/>
      <c r="AG29" s="672"/>
      <c r="AH29" s="672"/>
      <c r="AI29" s="672"/>
      <c r="AJ29" s="672"/>
      <c r="AK29" s="672"/>
      <c r="AL29" s="641" t="s">
        <v>112</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706"/>
      <c r="BI29" s="706"/>
      <c r="BJ29" s="706"/>
      <c r="BK29" s="706"/>
      <c r="BL29" s="706"/>
      <c r="BM29" s="706"/>
      <c r="BN29" s="706"/>
      <c r="BO29" s="706"/>
      <c r="BP29" s="706"/>
      <c r="BQ29" s="707"/>
      <c r="BR29" s="678" t="s">
        <v>286</v>
      </c>
      <c r="BS29" s="706"/>
      <c r="BT29" s="706"/>
      <c r="BU29" s="706"/>
      <c r="BV29" s="706"/>
      <c r="BW29" s="706"/>
      <c r="BX29" s="706"/>
      <c r="BY29" s="706"/>
      <c r="BZ29" s="706"/>
      <c r="CA29" s="706"/>
      <c r="CB29" s="707"/>
      <c r="CD29" s="688" t="s">
        <v>287</v>
      </c>
      <c r="CE29" s="689"/>
      <c r="CF29" s="655" t="s">
        <v>288</v>
      </c>
      <c r="CG29" s="652"/>
      <c r="CH29" s="652"/>
      <c r="CI29" s="652"/>
      <c r="CJ29" s="652"/>
      <c r="CK29" s="652"/>
      <c r="CL29" s="652"/>
      <c r="CM29" s="652"/>
      <c r="CN29" s="652"/>
      <c r="CO29" s="652"/>
      <c r="CP29" s="652"/>
      <c r="CQ29" s="653"/>
      <c r="CR29" s="618">
        <v>511501</v>
      </c>
      <c r="CS29" s="637"/>
      <c r="CT29" s="637"/>
      <c r="CU29" s="637"/>
      <c r="CV29" s="637"/>
      <c r="CW29" s="637"/>
      <c r="CX29" s="637"/>
      <c r="CY29" s="638"/>
      <c r="CZ29" s="621">
        <v>10.1</v>
      </c>
      <c r="DA29" s="639"/>
      <c r="DB29" s="639"/>
      <c r="DC29" s="640"/>
      <c r="DD29" s="624">
        <v>479882</v>
      </c>
      <c r="DE29" s="637"/>
      <c r="DF29" s="637"/>
      <c r="DG29" s="637"/>
      <c r="DH29" s="637"/>
      <c r="DI29" s="637"/>
      <c r="DJ29" s="637"/>
      <c r="DK29" s="638"/>
      <c r="DL29" s="624">
        <v>354002</v>
      </c>
      <c r="DM29" s="637"/>
      <c r="DN29" s="637"/>
      <c r="DO29" s="637"/>
      <c r="DP29" s="637"/>
      <c r="DQ29" s="637"/>
      <c r="DR29" s="637"/>
      <c r="DS29" s="637"/>
      <c r="DT29" s="637"/>
      <c r="DU29" s="637"/>
      <c r="DV29" s="638"/>
      <c r="DW29" s="641">
        <v>12.9</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129488</v>
      </c>
      <c r="S30" s="619"/>
      <c r="T30" s="619"/>
      <c r="U30" s="619"/>
      <c r="V30" s="619"/>
      <c r="W30" s="619"/>
      <c r="X30" s="619"/>
      <c r="Y30" s="620"/>
      <c r="Z30" s="671">
        <v>2.5</v>
      </c>
      <c r="AA30" s="671"/>
      <c r="AB30" s="671"/>
      <c r="AC30" s="671"/>
      <c r="AD30" s="672" t="s">
        <v>112</v>
      </c>
      <c r="AE30" s="672"/>
      <c r="AF30" s="672"/>
      <c r="AG30" s="672"/>
      <c r="AH30" s="672"/>
      <c r="AI30" s="672"/>
      <c r="AJ30" s="672"/>
      <c r="AK30" s="672"/>
      <c r="AL30" s="641" t="s">
        <v>112</v>
      </c>
      <c r="AM30" s="673"/>
      <c r="AN30" s="673"/>
      <c r="AO30" s="674"/>
      <c r="AP30" s="694" t="s">
        <v>290</v>
      </c>
      <c r="AQ30" s="695"/>
      <c r="AR30" s="695"/>
      <c r="AS30" s="695"/>
      <c r="AT30" s="700" t="s">
        <v>291</v>
      </c>
      <c r="AU30" s="182"/>
      <c r="AV30" s="182"/>
      <c r="AW30" s="182"/>
      <c r="AX30" s="703" t="s">
        <v>169</v>
      </c>
      <c r="AY30" s="704"/>
      <c r="AZ30" s="704"/>
      <c r="BA30" s="704"/>
      <c r="BB30" s="704"/>
      <c r="BC30" s="704"/>
      <c r="BD30" s="704"/>
      <c r="BE30" s="704"/>
      <c r="BF30" s="705"/>
      <c r="BG30" s="684">
        <v>99.8</v>
      </c>
      <c r="BH30" s="685"/>
      <c r="BI30" s="685"/>
      <c r="BJ30" s="685"/>
      <c r="BK30" s="685"/>
      <c r="BL30" s="685"/>
      <c r="BM30" s="686">
        <v>98</v>
      </c>
      <c r="BN30" s="685"/>
      <c r="BO30" s="685"/>
      <c r="BP30" s="685"/>
      <c r="BQ30" s="687"/>
      <c r="BR30" s="684">
        <v>99.6</v>
      </c>
      <c r="BS30" s="685"/>
      <c r="BT30" s="685"/>
      <c r="BU30" s="685"/>
      <c r="BV30" s="685"/>
      <c r="BW30" s="685"/>
      <c r="BX30" s="686">
        <v>98.2</v>
      </c>
      <c r="BY30" s="685"/>
      <c r="BZ30" s="685"/>
      <c r="CA30" s="685"/>
      <c r="CB30" s="687"/>
      <c r="CD30" s="690"/>
      <c r="CE30" s="691"/>
      <c r="CF30" s="655" t="s">
        <v>292</v>
      </c>
      <c r="CG30" s="652"/>
      <c r="CH30" s="652"/>
      <c r="CI30" s="652"/>
      <c r="CJ30" s="652"/>
      <c r="CK30" s="652"/>
      <c r="CL30" s="652"/>
      <c r="CM30" s="652"/>
      <c r="CN30" s="652"/>
      <c r="CO30" s="652"/>
      <c r="CP30" s="652"/>
      <c r="CQ30" s="653"/>
      <c r="CR30" s="618">
        <v>478322</v>
      </c>
      <c r="CS30" s="619"/>
      <c r="CT30" s="619"/>
      <c r="CU30" s="619"/>
      <c r="CV30" s="619"/>
      <c r="CW30" s="619"/>
      <c r="CX30" s="619"/>
      <c r="CY30" s="620"/>
      <c r="CZ30" s="621">
        <v>9.4</v>
      </c>
      <c r="DA30" s="639"/>
      <c r="DB30" s="639"/>
      <c r="DC30" s="640"/>
      <c r="DD30" s="624">
        <v>446703</v>
      </c>
      <c r="DE30" s="619"/>
      <c r="DF30" s="619"/>
      <c r="DG30" s="619"/>
      <c r="DH30" s="619"/>
      <c r="DI30" s="619"/>
      <c r="DJ30" s="619"/>
      <c r="DK30" s="620"/>
      <c r="DL30" s="624">
        <v>320823</v>
      </c>
      <c r="DM30" s="619"/>
      <c r="DN30" s="619"/>
      <c r="DO30" s="619"/>
      <c r="DP30" s="619"/>
      <c r="DQ30" s="619"/>
      <c r="DR30" s="619"/>
      <c r="DS30" s="619"/>
      <c r="DT30" s="619"/>
      <c r="DU30" s="619"/>
      <c r="DV30" s="620"/>
      <c r="DW30" s="641">
        <v>11.7</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162113</v>
      </c>
      <c r="S31" s="619"/>
      <c r="T31" s="619"/>
      <c r="U31" s="619"/>
      <c r="V31" s="619"/>
      <c r="W31" s="619"/>
      <c r="X31" s="619"/>
      <c r="Y31" s="620"/>
      <c r="Z31" s="671">
        <v>3.1</v>
      </c>
      <c r="AA31" s="671"/>
      <c r="AB31" s="671"/>
      <c r="AC31" s="671"/>
      <c r="AD31" s="672" t="s">
        <v>112</v>
      </c>
      <c r="AE31" s="672"/>
      <c r="AF31" s="672"/>
      <c r="AG31" s="672"/>
      <c r="AH31" s="672"/>
      <c r="AI31" s="672"/>
      <c r="AJ31" s="672"/>
      <c r="AK31" s="672"/>
      <c r="AL31" s="641" t="s">
        <v>112</v>
      </c>
      <c r="AM31" s="673"/>
      <c r="AN31" s="673"/>
      <c r="AO31" s="674"/>
      <c r="AP31" s="696"/>
      <c r="AQ31" s="697"/>
      <c r="AR31" s="697"/>
      <c r="AS31" s="697"/>
      <c r="AT31" s="701"/>
      <c r="AU31" s="181" t="s">
        <v>294</v>
      </c>
      <c r="AV31" s="181"/>
      <c r="AW31" s="181"/>
      <c r="AX31" s="615" t="s">
        <v>295</v>
      </c>
      <c r="AY31" s="616"/>
      <c r="AZ31" s="616"/>
      <c r="BA31" s="616"/>
      <c r="BB31" s="616"/>
      <c r="BC31" s="616"/>
      <c r="BD31" s="616"/>
      <c r="BE31" s="616"/>
      <c r="BF31" s="617"/>
      <c r="BG31" s="682">
        <v>99.7</v>
      </c>
      <c r="BH31" s="637"/>
      <c r="BI31" s="637"/>
      <c r="BJ31" s="637"/>
      <c r="BK31" s="637"/>
      <c r="BL31" s="637"/>
      <c r="BM31" s="673">
        <v>98.3</v>
      </c>
      <c r="BN31" s="683"/>
      <c r="BO31" s="683"/>
      <c r="BP31" s="683"/>
      <c r="BQ31" s="647"/>
      <c r="BR31" s="682">
        <v>99.4</v>
      </c>
      <c r="BS31" s="637"/>
      <c r="BT31" s="637"/>
      <c r="BU31" s="637"/>
      <c r="BV31" s="637"/>
      <c r="BW31" s="637"/>
      <c r="BX31" s="673">
        <v>98.4</v>
      </c>
      <c r="BY31" s="683"/>
      <c r="BZ31" s="683"/>
      <c r="CA31" s="683"/>
      <c r="CB31" s="647"/>
      <c r="CD31" s="690"/>
      <c r="CE31" s="691"/>
      <c r="CF31" s="655" t="s">
        <v>296</v>
      </c>
      <c r="CG31" s="652"/>
      <c r="CH31" s="652"/>
      <c r="CI31" s="652"/>
      <c r="CJ31" s="652"/>
      <c r="CK31" s="652"/>
      <c r="CL31" s="652"/>
      <c r="CM31" s="652"/>
      <c r="CN31" s="652"/>
      <c r="CO31" s="652"/>
      <c r="CP31" s="652"/>
      <c r="CQ31" s="653"/>
      <c r="CR31" s="618">
        <v>33179</v>
      </c>
      <c r="CS31" s="637"/>
      <c r="CT31" s="637"/>
      <c r="CU31" s="637"/>
      <c r="CV31" s="637"/>
      <c r="CW31" s="637"/>
      <c r="CX31" s="637"/>
      <c r="CY31" s="638"/>
      <c r="CZ31" s="621">
        <v>0.7</v>
      </c>
      <c r="DA31" s="639"/>
      <c r="DB31" s="639"/>
      <c r="DC31" s="640"/>
      <c r="DD31" s="624">
        <v>33179</v>
      </c>
      <c r="DE31" s="637"/>
      <c r="DF31" s="637"/>
      <c r="DG31" s="637"/>
      <c r="DH31" s="637"/>
      <c r="DI31" s="637"/>
      <c r="DJ31" s="637"/>
      <c r="DK31" s="638"/>
      <c r="DL31" s="624">
        <v>33179</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88275</v>
      </c>
      <c r="S32" s="619"/>
      <c r="T32" s="619"/>
      <c r="U32" s="619"/>
      <c r="V32" s="619"/>
      <c r="W32" s="619"/>
      <c r="X32" s="619"/>
      <c r="Y32" s="620"/>
      <c r="Z32" s="671">
        <v>1.7</v>
      </c>
      <c r="AA32" s="671"/>
      <c r="AB32" s="671"/>
      <c r="AC32" s="671"/>
      <c r="AD32" s="672">
        <v>530</v>
      </c>
      <c r="AE32" s="672"/>
      <c r="AF32" s="672"/>
      <c r="AG32" s="672"/>
      <c r="AH32" s="672"/>
      <c r="AI32" s="672"/>
      <c r="AJ32" s="672"/>
      <c r="AK32" s="672"/>
      <c r="AL32" s="641">
        <v>0</v>
      </c>
      <c r="AM32" s="673"/>
      <c r="AN32" s="673"/>
      <c r="AO32" s="674"/>
      <c r="AP32" s="698"/>
      <c r="AQ32" s="699"/>
      <c r="AR32" s="699"/>
      <c r="AS32" s="699"/>
      <c r="AT32" s="702"/>
      <c r="AU32" s="183"/>
      <c r="AV32" s="183"/>
      <c r="AW32" s="183"/>
      <c r="AX32" s="599" t="s">
        <v>298</v>
      </c>
      <c r="AY32" s="600"/>
      <c r="AZ32" s="600"/>
      <c r="BA32" s="600"/>
      <c r="BB32" s="600"/>
      <c r="BC32" s="600"/>
      <c r="BD32" s="600"/>
      <c r="BE32" s="600"/>
      <c r="BF32" s="601"/>
      <c r="BG32" s="681">
        <v>99.7</v>
      </c>
      <c r="BH32" s="603"/>
      <c r="BI32" s="603"/>
      <c r="BJ32" s="603"/>
      <c r="BK32" s="603"/>
      <c r="BL32" s="603"/>
      <c r="BM32" s="666">
        <v>97.2</v>
      </c>
      <c r="BN32" s="603"/>
      <c r="BO32" s="603"/>
      <c r="BP32" s="603"/>
      <c r="BQ32" s="660"/>
      <c r="BR32" s="681">
        <v>99.7</v>
      </c>
      <c r="BS32" s="603"/>
      <c r="BT32" s="603"/>
      <c r="BU32" s="603"/>
      <c r="BV32" s="603"/>
      <c r="BW32" s="603"/>
      <c r="BX32" s="666">
        <v>97.5</v>
      </c>
      <c r="BY32" s="603"/>
      <c r="BZ32" s="603"/>
      <c r="CA32" s="603"/>
      <c r="CB32" s="660"/>
      <c r="CD32" s="692"/>
      <c r="CE32" s="693"/>
      <c r="CF32" s="655" t="s">
        <v>299</v>
      </c>
      <c r="CG32" s="652"/>
      <c r="CH32" s="652"/>
      <c r="CI32" s="652"/>
      <c r="CJ32" s="652"/>
      <c r="CK32" s="652"/>
      <c r="CL32" s="652"/>
      <c r="CM32" s="652"/>
      <c r="CN32" s="652"/>
      <c r="CO32" s="652"/>
      <c r="CP32" s="652"/>
      <c r="CQ32" s="653"/>
      <c r="CR32" s="618" t="s">
        <v>112</v>
      </c>
      <c r="CS32" s="619"/>
      <c r="CT32" s="619"/>
      <c r="CU32" s="619"/>
      <c r="CV32" s="619"/>
      <c r="CW32" s="619"/>
      <c r="CX32" s="619"/>
      <c r="CY32" s="620"/>
      <c r="CZ32" s="621" t="s">
        <v>112</v>
      </c>
      <c r="DA32" s="639"/>
      <c r="DB32" s="639"/>
      <c r="DC32" s="640"/>
      <c r="DD32" s="624" t="s">
        <v>112</v>
      </c>
      <c r="DE32" s="619"/>
      <c r="DF32" s="619"/>
      <c r="DG32" s="619"/>
      <c r="DH32" s="619"/>
      <c r="DI32" s="619"/>
      <c r="DJ32" s="619"/>
      <c r="DK32" s="620"/>
      <c r="DL32" s="624" t="s">
        <v>112</v>
      </c>
      <c r="DM32" s="619"/>
      <c r="DN32" s="619"/>
      <c r="DO32" s="619"/>
      <c r="DP32" s="619"/>
      <c r="DQ32" s="619"/>
      <c r="DR32" s="619"/>
      <c r="DS32" s="619"/>
      <c r="DT32" s="619"/>
      <c r="DU32" s="619"/>
      <c r="DV32" s="620"/>
      <c r="DW32" s="641" t="s">
        <v>112</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403400</v>
      </c>
      <c r="S33" s="619"/>
      <c r="T33" s="619"/>
      <c r="U33" s="619"/>
      <c r="V33" s="619"/>
      <c r="W33" s="619"/>
      <c r="X33" s="619"/>
      <c r="Y33" s="620"/>
      <c r="Z33" s="671">
        <v>7.7</v>
      </c>
      <c r="AA33" s="671"/>
      <c r="AB33" s="671"/>
      <c r="AC33" s="671"/>
      <c r="AD33" s="672" t="s">
        <v>112</v>
      </c>
      <c r="AE33" s="672"/>
      <c r="AF33" s="672"/>
      <c r="AG33" s="672"/>
      <c r="AH33" s="672"/>
      <c r="AI33" s="672"/>
      <c r="AJ33" s="672"/>
      <c r="AK33" s="672"/>
      <c r="AL33" s="641" t="s">
        <v>112</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2727184</v>
      </c>
      <c r="CS33" s="637"/>
      <c r="CT33" s="637"/>
      <c r="CU33" s="637"/>
      <c r="CV33" s="637"/>
      <c r="CW33" s="637"/>
      <c r="CX33" s="637"/>
      <c r="CY33" s="638"/>
      <c r="CZ33" s="621">
        <v>53.8</v>
      </c>
      <c r="DA33" s="639"/>
      <c r="DB33" s="639"/>
      <c r="DC33" s="640"/>
      <c r="DD33" s="624">
        <v>1678261</v>
      </c>
      <c r="DE33" s="637"/>
      <c r="DF33" s="637"/>
      <c r="DG33" s="637"/>
      <c r="DH33" s="637"/>
      <c r="DI33" s="637"/>
      <c r="DJ33" s="637"/>
      <c r="DK33" s="638"/>
      <c r="DL33" s="624">
        <v>954400</v>
      </c>
      <c r="DM33" s="637"/>
      <c r="DN33" s="637"/>
      <c r="DO33" s="637"/>
      <c r="DP33" s="637"/>
      <c r="DQ33" s="637"/>
      <c r="DR33" s="637"/>
      <c r="DS33" s="637"/>
      <c r="DT33" s="637"/>
      <c r="DU33" s="637"/>
      <c r="DV33" s="638"/>
      <c r="DW33" s="641">
        <v>34.799999999999997</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112</v>
      </c>
      <c r="S34" s="619"/>
      <c r="T34" s="619"/>
      <c r="U34" s="619"/>
      <c r="V34" s="619"/>
      <c r="W34" s="619"/>
      <c r="X34" s="619"/>
      <c r="Y34" s="620"/>
      <c r="Z34" s="671" t="s">
        <v>112</v>
      </c>
      <c r="AA34" s="671"/>
      <c r="AB34" s="671"/>
      <c r="AC34" s="671"/>
      <c r="AD34" s="672" t="s">
        <v>112</v>
      </c>
      <c r="AE34" s="672"/>
      <c r="AF34" s="672"/>
      <c r="AG34" s="672"/>
      <c r="AH34" s="672"/>
      <c r="AI34" s="672"/>
      <c r="AJ34" s="672"/>
      <c r="AK34" s="672"/>
      <c r="AL34" s="641" t="s">
        <v>112</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796251</v>
      </c>
      <c r="CS34" s="619"/>
      <c r="CT34" s="619"/>
      <c r="CU34" s="619"/>
      <c r="CV34" s="619"/>
      <c r="CW34" s="619"/>
      <c r="CX34" s="619"/>
      <c r="CY34" s="620"/>
      <c r="CZ34" s="621">
        <v>15.7</v>
      </c>
      <c r="DA34" s="639"/>
      <c r="DB34" s="639"/>
      <c r="DC34" s="640"/>
      <c r="DD34" s="624">
        <v>462122</v>
      </c>
      <c r="DE34" s="619"/>
      <c r="DF34" s="619"/>
      <c r="DG34" s="619"/>
      <c r="DH34" s="619"/>
      <c r="DI34" s="619"/>
      <c r="DJ34" s="619"/>
      <c r="DK34" s="620"/>
      <c r="DL34" s="624">
        <v>306367</v>
      </c>
      <c r="DM34" s="619"/>
      <c r="DN34" s="619"/>
      <c r="DO34" s="619"/>
      <c r="DP34" s="619"/>
      <c r="DQ34" s="619"/>
      <c r="DR34" s="619"/>
      <c r="DS34" s="619"/>
      <c r="DT34" s="619"/>
      <c r="DU34" s="619"/>
      <c r="DV34" s="620"/>
      <c r="DW34" s="641">
        <v>11.2</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131100</v>
      </c>
      <c r="S35" s="619"/>
      <c r="T35" s="619"/>
      <c r="U35" s="619"/>
      <c r="V35" s="619"/>
      <c r="W35" s="619"/>
      <c r="X35" s="619"/>
      <c r="Y35" s="620"/>
      <c r="Z35" s="671">
        <v>2.5</v>
      </c>
      <c r="AA35" s="671"/>
      <c r="AB35" s="671"/>
      <c r="AC35" s="671"/>
      <c r="AD35" s="672" t="s">
        <v>112</v>
      </c>
      <c r="AE35" s="672"/>
      <c r="AF35" s="672"/>
      <c r="AG35" s="672"/>
      <c r="AH35" s="672"/>
      <c r="AI35" s="672"/>
      <c r="AJ35" s="672"/>
      <c r="AK35" s="672"/>
      <c r="AL35" s="641" t="s">
        <v>112</v>
      </c>
      <c r="AM35" s="673"/>
      <c r="AN35" s="673"/>
      <c r="AO35" s="674"/>
      <c r="AP35" s="186"/>
      <c r="AQ35" s="675" t="s">
        <v>307</v>
      </c>
      <c r="AR35" s="676"/>
      <c r="AS35" s="676"/>
      <c r="AT35" s="676"/>
      <c r="AU35" s="676"/>
      <c r="AV35" s="676"/>
      <c r="AW35" s="676"/>
      <c r="AX35" s="676"/>
      <c r="AY35" s="677"/>
      <c r="AZ35" s="668">
        <v>363526</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29078</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110812</v>
      </c>
      <c r="CS35" s="637"/>
      <c r="CT35" s="637"/>
      <c r="CU35" s="637"/>
      <c r="CV35" s="637"/>
      <c r="CW35" s="637"/>
      <c r="CX35" s="637"/>
      <c r="CY35" s="638"/>
      <c r="CZ35" s="621">
        <v>2.2000000000000002</v>
      </c>
      <c r="DA35" s="639"/>
      <c r="DB35" s="639"/>
      <c r="DC35" s="640"/>
      <c r="DD35" s="624">
        <v>100346</v>
      </c>
      <c r="DE35" s="637"/>
      <c r="DF35" s="637"/>
      <c r="DG35" s="637"/>
      <c r="DH35" s="637"/>
      <c r="DI35" s="637"/>
      <c r="DJ35" s="637"/>
      <c r="DK35" s="638"/>
      <c r="DL35" s="624">
        <v>99274</v>
      </c>
      <c r="DM35" s="637"/>
      <c r="DN35" s="637"/>
      <c r="DO35" s="637"/>
      <c r="DP35" s="637"/>
      <c r="DQ35" s="637"/>
      <c r="DR35" s="637"/>
      <c r="DS35" s="637"/>
      <c r="DT35" s="637"/>
      <c r="DU35" s="637"/>
      <c r="DV35" s="638"/>
      <c r="DW35" s="641">
        <v>3.6</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5236645</v>
      </c>
      <c r="S36" s="659"/>
      <c r="T36" s="659"/>
      <c r="U36" s="659"/>
      <c r="V36" s="659"/>
      <c r="W36" s="659"/>
      <c r="X36" s="659"/>
      <c r="Y36" s="662"/>
      <c r="Z36" s="663">
        <v>100</v>
      </c>
      <c r="AA36" s="663"/>
      <c r="AB36" s="663"/>
      <c r="AC36" s="663"/>
      <c r="AD36" s="664">
        <v>2611452</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135545</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25795</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907106</v>
      </c>
      <c r="CS36" s="619"/>
      <c r="CT36" s="619"/>
      <c r="CU36" s="619"/>
      <c r="CV36" s="619"/>
      <c r="CW36" s="619"/>
      <c r="CX36" s="619"/>
      <c r="CY36" s="620"/>
      <c r="CZ36" s="621">
        <v>17.899999999999999</v>
      </c>
      <c r="DA36" s="639"/>
      <c r="DB36" s="639"/>
      <c r="DC36" s="640"/>
      <c r="DD36" s="624">
        <v>560757</v>
      </c>
      <c r="DE36" s="619"/>
      <c r="DF36" s="619"/>
      <c r="DG36" s="619"/>
      <c r="DH36" s="619"/>
      <c r="DI36" s="619"/>
      <c r="DJ36" s="619"/>
      <c r="DK36" s="620"/>
      <c r="DL36" s="624">
        <v>277289</v>
      </c>
      <c r="DM36" s="619"/>
      <c r="DN36" s="619"/>
      <c r="DO36" s="619"/>
      <c r="DP36" s="619"/>
      <c r="DQ36" s="619"/>
      <c r="DR36" s="619"/>
      <c r="DS36" s="619"/>
      <c r="DT36" s="619"/>
      <c r="DU36" s="619"/>
      <c r="DV36" s="620"/>
      <c r="DW36" s="641">
        <v>10.1</v>
      </c>
      <c r="DX36" s="642"/>
      <c r="DY36" s="642"/>
      <c r="DZ36" s="642"/>
      <c r="EA36" s="642"/>
      <c r="EB36" s="642"/>
      <c r="EC36" s="643"/>
    </row>
    <row r="37" spans="2:133" ht="11.25" customHeight="1">
      <c r="AQ37" s="644" t="s">
        <v>314</v>
      </c>
      <c r="AR37" s="645"/>
      <c r="AS37" s="645"/>
      <c r="AT37" s="645"/>
      <c r="AU37" s="645"/>
      <c r="AV37" s="645"/>
      <c r="AW37" s="645"/>
      <c r="AX37" s="645"/>
      <c r="AY37" s="646"/>
      <c r="AZ37" s="618">
        <v>38383</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523</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221654</v>
      </c>
      <c r="CS37" s="637"/>
      <c r="CT37" s="637"/>
      <c r="CU37" s="637"/>
      <c r="CV37" s="637"/>
      <c r="CW37" s="637"/>
      <c r="CX37" s="637"/>
      <c r="CY37" s="638"/>
      <c r="CZ37" s="621">
        <v>4.4000000000000004</v>
      </c>
      <c r="DA37" s="639"/>
      <c r="DB37" s="639"/>
      <c r="DC37" s="640"/>
      <c r="DD37" s="624">
        <v>210120</v>
      </c>
      <c r="DE37" s="637"/>
      <c r="DF37" s="637"/>
      <c r="DG37" s="637"/>
      <c r="DH37" s="637"/>
      <c r="DI37" s="637"/>
      <c r="DJ37" s="637"/>
      <c r="DK37" s="638"/>
      <c r="DL37" s="624">
        <v>210120</v>
      </c>
      <c r="DM37" s="637"/>
      <c r="DN37" s="637"/>
      <c r="DO37" s="637"/>
      <c r="DP37" s="637"/>
      <c r="DQ37" s="637"/>
      <c r="DR37" s="637"/>
      <c r="DS37" s="637"/>
      <c r="DT37" s="637"/>
      <c r="DU37" s="637"/>
      <c r="DV37" s="638"/>
      <c r="DW37" s="641">
        <v>7.7</v>
      </c>
      <c r="DX37" s="642"/>
      <c r="DY37" s="642"/>
      <c r="DZ37" s="642"/>
      <c r="EA37" s="642"/>
      <c r="EB37" s="642"/>
      <c r="EC37" s="643"/>
    </row>
    <row r="38" spans="2:133" ht="11.25" customHeight="1">
      <c r="AQ38" s="644" t="s">
        <v>317</v>
      </c>
      <c r="AR38" s="645"/>
      <c r="AS38" s="645"/>
      <c r="AT38" s="645"/>
      <c r="AU38" s="645"/>
      <c r="AV38" s="645"/>
      <c r="AW38" s="645"/>
      <c r="AX38" s="645"/>
      <c r="AY38" s="646"/>
      <c r="AZ38" s="618">
        <v>3401</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1055</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325143</v>
      </c>
      <c r="CS38" s="619"/>
      <c r="CT38" s="619"/>
      <c r="CU38" s="619"/>
      <c r="CV38" s="619"/>
      <c r="CW38" s="619"/>
      <c r="CX38" s="619"/>
      <c r="CY38" s="620"/>
      <c r="CZ38" s="621">
        <v>6.4</v>
      </c>
      <c r="DA38" s="639"/>
      <c r="DB38" s="639"/>
      <c r="DC38" s="640"/>
      <c r="DD38" s="624">
        <v>292315</v>
      </c>
      <c r="DE38" s="619"/>
      <c r="DF38" s="619"/>
      <c r="DG38" s="619"/>
      <c r="DH38" s="619"/>
      <c r="DI38" s="619"/>
      <c r="DJ38" s="619"/>
      <c r="DK38" s="620"/>
      <c r="DL38" s="624">
        <v>271470</v>
      </c>
      <c r="DM38" s="619"/>
      <c r="DN38" s="619"/>
      <c r="DO38" s="619"/>
      <c r="DP38" s="619"/>
      <c r="DQ38" s="619"/>
      <c r="DR38" s="619"/>
      <c r="DS38" s="619"/>
      <c r="DT38" s="619"/>
      <c r="DU38" s="619"/>
      <c r="DV38" s="620"/>
      <c r="DW38" s="641">
        <v>9.9</v>
      </c>
      <c r="DX38" s="642"/>
      <c r="DY38" s="642"/>
      <c r="DZ38" s="642"/>
      <c r="EA38" s="642"/>
      <c r="EB38" s="642"/>
      <c r="EC38" s="643"/>
    </row>
    <row r="39" spans="2:133" ht="11.25" customHeight="1">
      <c r="AQ39" s="644" t="s">
        <v>320</v>
      </c>
      <c r="AR39" s="645"/>
      <c r="AS39" s="645"/>
      <c r="AT39" s="645"/>
      <c r="AU39" s="645"/>
      <c r="AV39" s="645"/>
      <c r="AW39" s="645"/>
      <c r="AX39" s="645"/>
      <c r="AY39" s="646"/>
      <c r="AZ39" s="618" t="s">
        <v>321</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122</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526963</v>
      </c>
      <c r="CS39" s="637"/>
      <c r="CT39" s="637"/>
      <c r="CU39" s="637"/>
      <c r="CV39" s="637"/>
      <c r="CW39" s="637"/>
      <c r="CX39" s="637"/>
      <c r="CY39" s="638"/>
      <c r="CZ39" s="621">
        <v>10.4</v>
      </c>
      <c r="DA39" s="639"/>
      <c r="DB39" s="639"/>
      <c r="DC39" s="640"/>
      <c r="DD39" s="624">
        <v>255312</v>
      </c>
      <c r="DE39" s="637"/>
      <c r="DF39" s="637"/>
      <c r="DG39" s="637"/>
      <c r="DH39" s="637"/>
      <c r="DI39" s="637"/>
      <c r="DJ39" s="637"/>
      <c r="DK39" s="638"/>
      <c r="DL39" s="624" t="s">
        <v>321</v>
      </c>
      <c r="DM39" s="637"/>
      <c r="DN39" s="637"/>
      <c r="DO39" s="637"/>
      <c r="DP39" s="637"/>
      <c r="DQ39" s="637"/>
      <c r="DR39" s="637"/>
      <c r="DS39" s="637"/>
      <c r="DT39" s="637"/>
      <c r="DU39" s="637"/>
      <c r="DV39" s="638"/>
      <c r="DW39" s="641" t="s">
        <v>321</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42509</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91</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60909</v>
      </c>
      <c r="CS40" s="619"/>
      <c r="CT40" s="619"/>
      <c r="CU40" s="619"/>
      <c r="CV40" s="619"/>
      <c r="CW40" s="619"/>
      <c r="CX40" s="619"/>
      <c r="CY40" s="620"/>
      <c r="CZ40" s="621">
        <v>1.2</v>
      </c>
      <c r="DA40" s="639"/>
      <c r="DB40" s="639"/>
      <c r="DC40" s="640"/>
      <c r="DD40" s="624">
        <v>7409</v>
      </c>
      <c r="DE40" s="619"/>
      <c r="DF40" s="619"/>
      <c r="DG40" s="619"/>
      <c r="DH40" s="619"/>
      <c r="DI40" s="619"/>
      <c r="DJ40" s="619"/>
      <c r="DK40" s="620"/>
      <c r="DL40" s="624" t="s">
        <v>321</v>
      </c>
      <c r="DM40" s="619"/>
      <c r="DN40" s="619"/>
      <c r="DO40" s="619"/>
      <c r="DP40" s="619"/>
      <c r="DQ40" s="619"/>
      <c r="DR40" s="619"/>
      <c r="DS40" s="619"/>
      <c r="DT40" s="619"/>
      <c r="DU40" s="619"/>
      <c r="DV40" s="620"/>
      <c r="DW40" s="641" t="s">
        <v>321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143688</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298</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769115</v>
      </c>
      <c r="CS42" s="619"/>
      <c r="CT42" s="619"/>
      <c r="CU42" s="619"/>
      <c r="CV42" s="619"/>
      <c r="CW42" s="619"/>
      <c r="CX42" s="619"/>
      <c r="CY42" s="620"/>
      <c r="CZ42" s="621">
        <v>15.2</v>
      </c>
      <c r="DA42" s="622"/>
      <c r="DB42" s="622"/>
      <c r="DC42" s="623"/>
      <c r="DD42" s="624">
        <v>312554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20584</v>
      </c>
      <c r="CS43" s="637"/>
      <c r="CT43" s="637"/>
      <c r="CU43" s="637"/>
      <c r="CV43" s="637"/>
      <c r="CW43" s="637"/>
      <c r="CX43" s="637"/>
      <c r="CY43" s="638"/>
      <c r="CZ43" s="621">
        <v>0.4</v>
      </c>
      <c r="DA43" s="639"/>
      <c r="DB43" s="639"/>
      <c r="DC43" s="640"/>
      <c r="DD43" s="624">
        <v>19844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336</v>
      </c>
      <c r="CD44" s="631" t="s">
        <v>287</v>
      </c>
      <c r="CE44" s="632"/>
      <c r="CF44" s="615" t="s">
        <v>337</v>
      </c>
      <c r="CG44" s="616"/>
      <c r="CH44" s="616"/>
      <c r="CI44" s="616"/>
      <c r="CJ44" s="616"/>
      <c r="CK44" s="616"/>
      <c r="CL44" s="616"/>
      <c r="CM44" s="616"/>
      <c r="CN44" s="616"/>
      <c r="CO44" s="616"/>
      <c r="CP44" s="616"/>
      <c r="CQ44" s="617"/>
      <c r="CR44" s="618">
        <v>769110</v>
      </c>
      <c r="CS44" s="619"/>
      <c r="CT44" s="619"/>
      <c r="CU44" s="619"/>
      <c r="CV44" s="619"/>
      <c r="CW44" s="619"/>
      <c r="CX44" s="619"/>
      <c r="CY44" s="620"/>
      <c r="CZ44" s="621">
        <v>15.2</v>
      </c>
      <c r="DA44" s="622"/>
      <c r="DB44" s="622"/>
      <c r="DC44" s="623"/>
      <c r="DD44" s="624">
        <v>312549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338</v>
      </c>
      <c r="CG45" s="616"/>
      <c r="CH45" s="616"/>
      <c r="CI45" s="616"/>
      <c r="CJ45" s="616"/>
      <c r="CK45" s="616"/>
      <c r="CL45" s="616"/>
      <c r="CM45" s="616"/>
      <c r="CN45" s="616"/>
      <c r="CO45" s="616"/>
      <c r="CP45" s="616"/>
      <c r="CQ45" s="617"/>
      <c r="CR45" s="618">
        <v>258047</v>
      </c>
      <c r="CS45" s="637"/>
      <c r="CT45" s="637"/>
      <c r="CU45" s="637"/>
      <c r="CV45" s="637"/>
      <c r="CW45" s="637"/>
      <c r="CX45" s="637"/>
      <c r="CY45" s="638"/>
      <c r="CZ45" s="621">
        <v>5.0999999999999996</v>
      </c>
      <c r="DA45" s="639"/>
      <c r="DB45" s="639"/>
      <c r="DC45" s="640"/>
      <c r="DD45" s="624">
        <v>22043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339</v>
      </c>
      <c r="CG46" s="616"/>
      <c r="CH46" s="616"/>
      <c r="CI46" s="616"/>
      <c r="CJ46" s="616"/>
      <c r="CK46" s="616"/>
      <c r="CL46" s="616"/>
      <c r="CM46" s="616"/>
      <c r="CN46" s="616"/>
      <c r="CO46" s="616"/>
      <c r="CP46" s="616"/>
      <c r="CQ46" s="617"/>
      <c r="CR46" s="618">
        <v>473283</v>
      </c>
      <c r="CS46" s="619"/>
      <c r="CT46" s="619"/>
      <c r="CU46" s="619"/>
      <c r="CV46" s="619"/>
      <c r="CW46" s="619"/>
      <c r="CX46" s="619"/>
      <c r="CY46" s="620"/>
      <c r="CZ46" s="621">
        <v>9.3000000000000007</v>
      </c>
      <c r="DA46" s="622"/>
      <c r="DB46" s="622"/>
      <c r="DC46" s="623"/>
      <c r="DD46" s="624">
        <v>281490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340</v>
      </c>
      <c r="CG47" s="616"/>
      <c r="CH47" s="616"/>
      <c r="CI47" s="616"/>
      <c r="CJ47" s="616"/>
      <c r="CK47" s="616"/>
      <c r="CL47" s="616"/>
      <c r="CM47" s="616"/>
      <c r="CN47" s="616"/>
      <c r="CO47" s="616"/>
      <c r="CP47" s="616"/>
      <c r="CQ47" s="617"/>
      <c r="CR47" s="618">
        <v>5</v>
      </c>
      <c r="CS47" s="637"/>
      <c r="CT47" s="637"/>
      <c r="CU47" s="637"/>
      <c r="CV47" s="637"/>
      <c r="CW47" s="637"/>
      <c r="CX47" s="637"/>
      <c r="CY47" s="638"/>
      <c r="CZ47" s="621">
        <v>0</v>
      </c>
      <c r="DA47" s="639"/>
      <c r="DB47" s="639"/>
      <c r="DC47" s="640"/>
      <c r="DD47" s="624">
        <v>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341</v>
      </c>
      <c r="CG48" s="616"/>
      <c r="CH48" s="616"/>
      <c r="CI48" s="616"/>
      <c r="CJ48" s="616"/>
      <c r="CK48" s="616"/>
      <c r="CL48" s="616"/>
      <c r="CM48" s="616"/>
      <c r="CN48" s="616"/>
      <c r="CO48" s="616"/>
      <c r="CP48" s="616"/>
      <c r="CQ48" s="617"/>
      <c r="CR48" s="618" t="s">
        <v>112</v>
      </c>
      <c r="CS48" s="619"/>
      <c r="CT48" s="619"/>
      <c r="CU48" s="619"/>
      <c r="CV48" s="619"/>
      <c r="CW48" s="619"/>
      <c r="CX48" s="619"/>
      <c r="CY48" s="620"/>
      <c r="CZ48" s="621" t="s">
        <v>112</v>
      </c>
      <c r="DA48" s="622"/>
      <c r="DB48" s="622"/>
      <c r="DC48" s="623"/>
      <c r="DD48" s="624" t="s">
        <v>112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342</v>
      </c>
      <c r="CE49" s="600"/>
      <c r="CF49" s="600"/>
      <c r="CG49" s="600"/>
      <c r="CH49" s="600"/>
      <c r="CI49" s="600"/>
      <c r="CJ49" s="600"/>
      <c r="CK49" s="600"/>
      <c r="CL49" s="600"/>
      <c r="CM49" s="600"/>
      <c r="CN49" s="600"/>
      <c r="CO49" s="600"/>
      <c r="CP49" s="600"/>
      <c r="CQ49" s="601"/>
      <c r="CR49" s="602">
        <v>5070024</v>
      </c>
      <c r="CS49" s="603"/>
      <c r="CT49" s="603"/>
      <c r="CU49" s="603"/>
      <c r="CV49" s="603"/>
      <c r="CW49" s="603"/>
      <c r="CX49" s="603"/>
      <c r="CY49" s="604"/>
      <c r="CZ49" s="605">
        <v>100</v>
      </c>
      <c r="DA49" s="606"/>
      <c r="DB49" s="606"/>
      <c r="DC49" s="607"/>
      <c r="DD49" s="608">
        <v>3192647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W114" zoomScale="70" zoomScaleNormal="25" zoomScaleSheetLayoutView="70" workbookViewId="0">
      <selection activeCell="BQ104" sqref="BQ104:D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344</v>
      </c>
      <c r="DK2" s="1137"/>
      <c r="DL2" s="1137"/>
      <c r="DM2" s="1137"/>
      <c r="DN2" s="1137"/>
      <c r="DO2" s="1138"/>
      <c r="DP2" s="200"/>
      <c r="DQ2" s="1136" t="s">
        <v>345</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9"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4" t="s">
        <v>362</v>
      </c>
      <c r="DH5" s="1125"/>
      <c r="DI5" s="1125"/>
      <c r="DJ5" s="1125"/>
      <c r="DK5" s="1126"/>
      <c r="DL5" s="1124" t="s">
        <v>363</v>
      </c>
      <c r="DM5" s="1125"/>
      <c r="DN5" s="1125"/>
      <c r="DO5" s="1125"/>
      <c r="DP5" s="1126"/>
      <c r="DQ5" s="1027" t="s">
        <v>364</v>
      </c>
      <c r="DR5" s="1028"/>
      <c r="DS5" s="1028"/>
      <c r="DT5" s="1028"/>
      <c r="DU5" s="1029"/>
      <c r="DV5" s="1027" t="s">
        <v>355</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365</v>
      </c>
      <c r="C7" s="1077"/>
      <c r="D7" s="1077"/>
      <c r="E7" s="1077"/>
      <c r="F7" s="1077"/>
      <c r="G7" s="1077"/>
      <c r="H7" s="1077"/>
      <c r="I7" s="1077"/>
      <c r="J7" s="1077"/>
      <c r="K7" s="1077"/>
      <c r="L7" s="1077"/>
      <c r="M7" s="1077"/>
      <c r="N7" s="1077"/>
      <c r="O7" s="1077"/>
      <c r="P7" s="1078"/>
      <c r="Q7" s="1130">
        <v>5029</v>
      </c>
      <c r="R7" s="1131"/>
      <c r="S7" s="1131"/>
      <c r="T7" s="1131"/>
      <c r="U7" s="1131"/>
      <c r="V7" s="1131">
        <v>4902</v>
      </c>
      <c r="W7" s="1131"/>
      <c r="X7" s="1131"/>
      <c r="Y7" s="1131"/>
      <c r="Z7" s="1131"/>
      <c r="AA7" s="1131">
        <v>127</v>
      </c>
      <c r="AB7" s="1131"/>
      <c r="AC7" s="1131"/>
      <c r="AD7" s="1131"/>
      <c r="AE7" s="1132"/>
      <c r="AF7" s="1133">
        <v>111</v>
      </c>
      <c r="AG7" s="1134"/>
      <c r="AH7" s="1134"/>
      <c r="AI7" s="1134"/>
      <c r="AJ7" s="1135"/>
      <c r="AK7" s="1117">
        <v>129</v>
      </c>
      <c r="AL7" s="1118"/>
      <c r="AM7" s="1118"/>
      <c r="AN7" s="1118"/>
      <c r="AO7" s="1118"/>
      <c r="AP7" s="1118">
        <v>2884</v>
      </c>
      <c r="AQ7" s="1118"/>
      <c r="AR7" s="1118"/>
      <c r="AS7" s="1118"/>
      <c r="AT7" s="1118"/>
      <c r="AU7" s="1119" t="s">
        <v>546</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560</v>
      </c>
      <c r="BT7" s="1122"/>
      <c r="BU7" s="1122"/>
      <c r="BV7" s="1122"/>
      <c r="BW7" s="1122"/>
      <c r="BX7" s="1122"/>
      <c r="BY7" s="1122"/>
      <c r="BZ7" s="1122"/>
      <c r="CA7" s="1122"/>
      <c r="CB7" s="1122"/>
      <c r="CC7" s="1122"/>
      <c r="CD7" s="1122"/>
      <c r="CE7" s="1122"/>
      <c r="CF7" s="1122"/>
      <c r="CG7" s="1123"/>
      <c r="CH7" s="1114">
        <v>5</v>
      </c>
      <c r="CI7" s="1115"/>
      <c r="CJ7" s="1115"/>
      <c r="CK7" s="1115"/>
      <c r="CL7" s="1116"/>
      <c r="CM7" s="1114">
        <v>4</v>
      </c>
      <c r="CN7" s="1115"/>
      <c r="CO7" s="1115"/>
      <c r="CP7" s="1115"/>
      <c r="CQ7" s="1116"/>
      <c r="CR7" s="1114">
        <v>3</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t="s">
        <v>561</v>
      </c>
      <c r="DW7" s="1142"/>
      <c r="DX7" s="1142"/>
      <c r="DY7" s="1142"/>
      <c r="DZ7" s="1143"/>
      <c r="EA7" s="205"/>
    </row>
    <row r="8" spans="1:131" s="206" customFormat="1" ht="26.25" customHeight="1">
      <c r="A8" s="212">
        <v>2</v>
      </c>
      <c r="B8" s="1057" t="s">
        <v>366</v>
      </c>
      <c r="C8" s="1058"/>
      <c r="D8" s="1058"/>
      <c r="E8" s="1058"/>
      <c r="F8" s="1058"/>
      <c r="G8" s="1058"/>
      <c r="H8" s="1058"/>
      <c r="I8" s="1058"/>
      <c r="J8" s="1058"/>
      <c r="K8" s="1058"/>
      <c r="L8" s="1058"/>
      <c r="M8" s="1058"/>
      <c r="N8" s="1058"/>
      <c r="O8" s="1058"/>
      <c r="P8" s="1059"/>
      <c r="Q8" s="1069">
        <v>312</v>
      </c>
      <c r="R8" s="1070"/>
      <c r="S8" s="1070"/>
      <c r="T8" s="1070"/>
      <c r="U8" s="1070"/>
      <c r="V8" s="1070">
        <v>273</v>
      </c>
      <c r="W8" s="1070"/>
      <c r="X8" s="1070"/>
      <c r="Y8" s="1070"/>
      <c r="Z8" s="1070"/>
      <c r="AA8" s="1070">
        <v>39</v>
      </c>
      <c r="AB8" s="1070"/>
      <c r="AC8" s="1070"/>
      <c r="AD8" s="1070"/>
      <c r="AE8" s="1071"/>
      <c r="AF8" s="1063">
        <v>39</v>
      </c>
      <c r="AG8" s="1064"/>
      <c r="AH8" s="1064"/>
      <c r="AI8" s="1064"/>
      <c r="AJ8" s="1065"/>
      <c r="AK8" s="1112" t="s">
        <v>478</v>
      </c>
      <c r="AL8" s="1113"/>
      <c r="AM8" s="1113"/>
      <c r="AN8" s="1113"/>
      <c r="AO8" s="1113"/>
      <c r="AP8" s="1113" t="s">
        <v>478</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367</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368</v>
      </c>
      <c r="B23" s="970" t="s">
        <v>369</v>
      </c>
      <c r="C23" s="971"/>
      <c r="D23" s="971"/>
      <c r="E23" s="971"/>
      <c r="F23" s="971"/>
      <c r="G23" s="971"/>
      <c r="H23" s="971"/>
      <c r="I23" s="971"/>
      <c r="J23" s="971"/>
      <c r="K23" s="971"/>
      <c r="L23" s="971"/>
      <c r="M23" s="971"/>
      <c r="N23" s="971"/>
      <c r="O23" s="971"/>
      <c r="P23" s="972"/>
      <c r="Q23" s="1094">
        <v>5341</v>
      </c>
      <c r="R23" s="1095"/>
      <c r="S23" s="1095"/>
      <c r="T23" s="1095"/>
      <c r="U23" s="1095"/>
      <c r="V23" s="1095">
        <v>5175</v>
      </c>
      <c r="W23" s="1095"/>
      <c r="X23" s="1095"/>
      <c r="Y23" s="1095"/>
      <c r="Z23" s="1095"/>
      <c r="AA23" s="1095">
        <v>166</v>
      </c>
      <c r="AB23" s="1095"/>
      <c r="AC23" s="1095"/>
      <c r="AD23" s="1095"/>
      <c r="AE23" s="1096"/>
      <c r="AF23" s="1097">
        <v>150</v>
      </c>
      <c r="AG23" s="1095"/>
      <c r="AH23" s="1095"/>
      <c r="AI23" s="1095"/>
      <c r="AJ23" s="1098"/>
      <c r="AK23" s="1099"/>
      <c r="AL23" s="1100"/>
      <c r="AM23" s="1100"/>
      <c r="AN23" s="1100"/>
      <c r="AO23" s="1100"/>
      <c r="AP23" s="1095">
        <v>2884</v>
      </c>
      <c r="AQ23" s="1095"/>
      <c r="AR23" s="1095"/>
      <c r="AS23" s="1095"/>
      <c r="AT23" s="1095"/>
      <c r="AU23" s="1101"/>
      <c r="AV23" s="1101"/>
      <c r="AW23" s="1101"/>
      <c r="AX23" s="1101"/>
      <c r="AY23" s="1102"/>
      <c r="AZ23" s="1091" t="s">
        <v>112</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348</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380</v>
      </c>
      <c r="C28" s="1077"/>
      <c r="D28" s="1077"/>
      <c r="E28" s="1077"/>
      <c r="F28" s="1077"/>
      <c r="G28" s="1077"/>
      <c r="H28" s="1077"/>
      <c r="I28" s="1077"/>
      <c r="J28" s="1077"/>
      <c r="K28" s="1077"/>
      <c r="L28" s="1077"/>
      <c r="M28" s="1077"/>
      <c r="N28" s="1077"/>
      <c r="O28" s="1077"/>
      <c r="P28" s="1078"/>
      <c r="Q28" s="1079">
        <v>291</v>
      </c>
      <c r="R28" s="1080"/>
      <c r="S28" s="1080"/>
      <c r="T28" s="1080"/>
      <c r="U28" s="1080"/>
      <c r="V28" s="1080">
        <v>276</v>
      </c>
      <c r="W28" s="1080"/>
      <c r="X28" s="1080"/>
      <c r="Y28" s="1080"/>
      <c r="Z28" s="1080"/>
      <c r="AA28" s="1080">
        <v>15</v>
      </c>
      <c r="AB28" s="1080"/>
      <c r="AC28" s="1080"/>
      <c r="AD28" s="1080"/>
      <c r="AE28" s="1081"/>
      <c r="AF28" s="1082">
        <v>15</v>
      </c>
      <c r="AG28" s="1080"/>
      <c r="AH28" s="1080"/>
      <c r="AI28" s="1080"/>
      <c r="AJ28" s="1083"/>
      <c r="AK28" s="1084">
        <v>3</v>
      </c>
      <c r="AL28" s="1072"/>
      <c r="AM28" s="1072"/>
      <c r="AN28" s="1072"/>
      <c r="AO28" s="1072"/>
      <c r="AP28" s="1072">
        <v>130</v>
      </c>
      <c r="AQ28" s="1072"/>
      <c r="AR28" s="1072"/>
      <c r="AS28" s="1072"/>
      <c r="AT28" s="1072"/>
      <c r="AU28" s="1072" t="s">
        <v>478</v>
      </c>
      <c r="AV28" s="1072"/>
      <c r="AW28" s="1072"/>
      <c r="AX28" s="1072"/>
      <c r="AY28" s="1072"/>
      <c r="AZ28" s="1073" t="s">
        <v>478</v>
      </c>
      <c r="BA28" s="1073"/>
      <c r="BB28" s="1073"/>
      <c r="BC28" s="1073"/>
      <c r="BD28" s="1073"/>
      <c r="BE28" s="1074" t="s">
        <v>547</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381</v>
      </c>
      <c r="C29" s="1058"/>
      <c r="D29" s="1058"/>
      <c r="E29" s="1058"/>
      <c r="F29" s="1058"/>
      <c r="G29" s="1058"/>
      <c r="H29" s="1058"/>
      <c r="I29" s="1058"/>
      <c r="J29" s="1058"/>
      <c r="K29" s="1058"/>
      <c r="L29" s="1058"/>
      <c r="M29" s="1058"/>
      <c r="N29" s="1058"/>
      <c r="O29" s="1058"/>
      <c r="P29" s="1059"/>
      <c r="Q29" s="1069">
        <v>40</v>
      </c>
      <c r="R29" s="1070"/>
      <c r="S29" s="1070"/>
      <c r="T29" s="1070"/>
      <c r="U29" s="1070"/>
      <c r="V29" s="1070">
        <v>37</v>
      </c>
      <c r="W29" s="1070"/>
      <c r="X29" s="1070"/>
      <c r="Y29" s="1070"/>
      <c r="Z29" s="1070"/>
      <c r="AA29" s="1070">
        <v>3</v>
      </c>
      <c r="AB29" s="1070"/>
      <c r="AC29" s="1070"/>
      <c r="AD29" s="1070"/>
      <c r="AE29" s="1071"/>
      <c r="AF29" s="1063">
        <v>3</v>
      </c>
      <c r="AG29" s="1064"/>
      <c r="AH29" s="1064"/>
      <c r="AI29" s="1064"/>
      <c r="AJ29" s="1065"/>
      <c r="AK29" s="1006" t="s">
        <v>478</v>
      </c>
      <c r="AL29" s="997"/>
      <c r="AM29" s="997"/>
      <c r="AN29" s="997"/>
      <c r="AO29" s="997"/>
      <c r="AP29" s="997" t="s">
        <v>478</v>
      </c>
      <c r="AQ29" s="997"/>
      <c r="AR29" s="997"/>
      <c r="AS29" s="997"/>
      <c r="AT29" s="997"/>
      <c r="AU29" s="997" t="s">
        <v>478</v>
      </c>
      <c r="AV29" s="997"/>
      <c r="AW29" s="997"/>
      <c r="AX29" s="997"/>
      <c r="AY29" s="997"/>
      <c r="AZ29" s="1068" t="s">
        <v>478</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382</v>
      </c>
      <c r="C30" s="1058"/>
      <c r="D30" s="1058"/>
      <c r="E30" s="1058"/>
      <c r="F30" s="1058"/>
      <c r="G30" s="1058"/>
      <c r="H30" s="1058"/>
      <c r="I30" s="1058"/>
      <c r="J30" s="1058"/>
      <c r="K30" s="1058"/>
      <c r="L30" s="1058"/>
      <c r="M30" s="1058"/>
      <c r="N30" s="1058"/>
      <c r="O30" s="1058"/>
      <c r="P30" s="1059"/>
      <c r="Q30" s="1069">
        <v>354</v>
      </c>
      <c r="R30" s="1070"/>
      <c r="S30" s="1070"/>
      <c r="T30" s="1070"/>
      <c r="U30" s="1070"/>
      <c r="V30" s="1070">
        <v>335</v>
      </c>
      <c r="W30" s="1070"/>
      <c r="X30" s="1070"/>
      <c r="Y30" s="1070"/>
      <c r="Z30" s="1070"/>
      <c r="AA30" s="1070">
        <v>19</v>
      </c>
      <c r="AB30" s="1070"/>
      <c r="AC30" s="1070"/>
      <c r="AD30" s="1070"/>
      <c r="AE30" s="1071"/>
      <c r="AF30" s="1063">
        <v>19</v>
      </c>
      <c r="AG30" s="1064"/>
      <c r="AH30" s="1064"/>
      <c r="AI30" s="1064"/>
      <c r="AJ30" s="1065"/>
      <c r="AK30" s="1006">
        <v>49</v>
      </c>
      <c r="AL30" s="997"/>
      <c r="AM30" s="997"/>
      <c r="AN30" s="997"/>
      <c r="AO30" s="997"/>
      <c r="AP30" s="997" t="s">
        <v>478</v>
      </c>
      <c r="AQ30" s="997"/>
      <c r="AR30" s="997"/>
      <c r="AS30" s="997"/>
      <c r="AT30" s="997"/>
      <c r="AU30" s="997" t="s">
        <v>478</v>
      </c>
      <c r="AV30" s="997"/>
      <c r="AW30" s="997"/>
      <c r="AX30" s="997"/>
      <c r="AY30" s="997"/>
      <c r="AZ30" s="1068" t="s">
        <v>478</v>
      </c>
      <c r="BA30" s="1068"/>
      <c r="BB30" s="1068"/>
      <c r="BC30" s="1068"/>
      <c r="BD30" s="1068"/>
      <c r="BE30" s="1052" t="s">
        <v>548</v>
      </c>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383</v>
      </c>
      <c r="C31" s="1058"/>
      <c r="D31" s="1058"/>
      <c r="E31" s="1058"/>
      <c r="F31" s="1058"/>
      <c r="G31" s="1058"/>
      <c r="H31" s="1058"/>
      <c r="I31" s="1058"/>
      <c r="J31" s="1058"/>
      <c r="K31" s="1058"/>
      <c r="L31" s="1058"/>
      <c r="M31" s="1058"/>
      <c r="N31" s="1058"/>
      <c r="O31" s="1058"/>
      <c r="P31" s="1059"/>
      <c r="Q31" s="1069">
        <v>465</v>
      </c>
      <c r="R31" s="1070"/>
      <c r="S31" s="1070"/>
      <c r="T31" s="1070"/>
      <c r="U31" s="1070"/>
      <c r="V31" s="1070">
        <v>436</v>
      </c>
      <c r="W31" s="1070"/>
      <c r="X31" s="1070"/>
      <c r="Y31" s="1070"/>
      <c r="Z31" s="1070"/>
      <c r="AA31" s="1070">
        <v>29</v>
      </c>
      <c r="AB31" s="1070"/>
      <c r="AC31" s="1070"/>
      <c r="AD31" s="1070"/>
      <c r="AE31" s="1071"/>
      <c r="AF31" s="1063">
        <v>29</v>
      </c>
      <c r="AG31" s="1064"/>
      <c r="AH31" s="1064"/>
      <c r="AI31" s="1064"/>
      <c r="AJ31" s="1065"/>
      <c r="AK31" s="1006">
        <v>30</v>
      </c>
      <c r="AL31" s="997"/>
      <c r="AM31" s="997"/>
      <c r="AN31" s="997"/>
      <c r="AO31" s="997"/>
      <c r="AP31" s="997" t="s">
        <v>478</v>
      </c>
      <c r="AQ31" s="997"/>
      <c r="AR31" s="997"/>
      <c r="AS31" s="997"/>
      <c r="AT31" s="997"/>
      <c r="AU31" s="997" t="s">
        <v>478</v>
      </c>
      <c r="AV31" s="997"/>
      <c r="AW31" s="997"/>
      <c r="AX31" s="997"/>
      <c r="AY31" s="997"/>
      <c r="AZ31" s="1068" t="s">
        <v>478</v>
      </c>
      <c r="BA31" s="1068"/>
      <c r="BB31" s="1068"/>
      <c r="BC31" s="1068"/>
      <c r="BD31" s="1068"/>
      <c r="BE31" s="1052" t="s">
        <v>549</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384</v>
      </c>
      <c r="C32" s="1058"/>
      <c r="D32" s="1058"/>
      <c r="E32" s="1058"/>
      <c r="F32" s="1058"/>
      <c r="G32" s="1058"/>
      <c r="H32" s="1058"/>
      <c r="I32" s="1058"/>
      <c r="J32" s="1058"/>
      <c r="K32" s="1058"/>
      <c r="L32" s="1058"/>
      <c r="M32" s="1058"/>
      <c r="N32" s="1058"/>
      <c r="O32" s="1058"/>
      <c r="P32" s="1059"/>
      <c r="Q32" s="1069">
        <v>55</v>
      </c>
      <c r="R32" s="1070"/>
      <c r="S32" s="1070"/>
      <c r="T32" s="1070"/>
      <c r="U32" s="1070"/>
      <c r="V32" s="1070">
        <v>55</v>
      </c>
      <c r="W32" s="1070"/>
      <c r="X32" s="1070"/>
      <c r="Y32" s="1070"/>
      <c r="Z32" s="1070"/>
      <c r="AA32" s="1070"/>
      <c r="AB32" s="1070"/>
      <c r="AC32" s="1070"/>
      <c r="AD32" s="1070"/>
      <c r="AE32" s="1071"/>
      <c r="AF32" s="1063">
        <v>0</v>
      </c>
      <c r="AG32" s="1064"/>
      <c r="AH32" s="1064"/>
      <c r="AI32" s="1064"/>
      <c r="AJ32" s="1065"/>
      <c r="AK32" s="1006">
        <v>24</v>
      </c>
      <c r="AL32" s="997"/>
      <c r="AM32" s="997"/>
      <c r="AN32" s="997"/>
      <c r="AO32" s="997"/>
      <c r="AP32" s="997" t="s">
        <v>478</v>
      </c>
      <c r="AQ32" s="997"/>
      <c r="AR32" s="997"/>
      <c r="AS32" s="997"/>
      <c r="AT32" s="997"/>
      <c r="AU32" s="997" t="s">
        <v>478</v>
      </c>
      <c r="AV32" s="997"/>
      <c r="AW32" s="997"/>
      <c r="AX32" s="997"/>
      <c r="AY32" s="997"/>
      <c r="AZ32" s="1068" t="s">
        <v>478</v>
      </c>
      <c r="BA32" s="1068"/>
      <c r="BB32" s="1068"/>
      <c r="BC32" s="1068"/>
      <c r="BD32" s="1068"/>
      <c r="BE32" s="1052" t="s">
        <v>550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385</v>
      </c>
      <c r="C33" s="1058"/>
      <c r="D33" s="1058"/>
      <c r="E33" s="1058"/>
      <c r="F33" s="1058"/>
      <c r="G33" s="1058"/>
      <c r="H33" s="1058"/>
      <c r="I33" s="1058"/>
      <c r="J33" s="1058"/>
      <c r="K33" s="1058"/>
      <c r="L33" s="1058"/>
      <c r="M33" s="1058"/>
      <c r="N33" s="1058"/>
      <c r="O33" s="1058"/>
      <c r="P33" s="1059"/>
      <c r="Q33" s="1069">
        <v>124</v>
      </c>
      <c r="R33" s="1070"/>
      <c r="S33" s="1070"/>
      <c r="T33" s="1070"/>
      <c r="U33" s="1070"/>
      <c r="V33" s="1070">
        <v>138</v>
      </c>
      <c r="W33" s="1070"/>
      <c r="X33" s="1070"/>
      <c r="Y33" s="1070"/>
      <c r="Z33" s="1070"/>
      <c r="AA33" s="1070">
        <v>-13</v>
      </c>
      <c r="AB33" s="1070"/>
      <c r="AC33" s="1070"/>
      <c r="AD33" s="1070"/>
      <c r="AE33" s="1071"/>
      <c r="AF33" s="1063">
        <v>109</v>
      </c>
      <c r="AG33" s="1064"/>
      <c r="AH33" s="1064"/>
      <c r="AI33" s="1064"/>
      <c r="AJ33" s="1065"/>
      <c r="AK33" s="1006">
        <v>34</v>
      </c>
      <c r="AL33" s="997"/>
      <c r="AM33" s="997"/>
      <c r="AN33" s="997"/>
      <c r="AO33" s="997"/>
      <c r="AP33" s="997">
        <v>75</v>
      </c>
      <c r="AQ33" s="997"/>
      <c r="AR33" s="997"/>
      <c r="AS33" s="997"/>
      <c r="AT33" s="997"/>
      <c r="AU33" s="997">
        <v>75</v>
      </c>
      <c r="AV33" s="997"/>
      <c r="AW33" s="997"/>
      <c r="AX33" s="997"/>
      <c r="AY33" s="997"/>
      <c r="AZ33" s="1068" t="s">
        <v>478</v>
      </c>
      <c r="BA33" s="1068"/>
      <c r="BB33" s="1068"/>
      <c r="BC33" s="1068"/>
      <c r="BD33" s="1068"/>
      <c r="BE33" s="1052" t="s">
        <v>551</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386</v>
      </c>
      <c r="C34" s="1058"/>
      <c r="D34" s="1058"/>
      <c r="E34" s="1058"/>
      <c r="F34" s="1058"/>
      <c r="G34" s="1058"/>
      <c r="H34" s="1058"/>
      <c r="I34" s="1058"/>
      <c r="J34" s="1058"/>
      <c r="K34" s="1058"/>
      <c r="L34" s="1058"/>
      <c r="M34" s="1058"/>
      <c r="N34" s="1058"/>
      <c r="O34" s="1058"/>
      <c r="P34" s="1059"/>
      <c r="Q34" s="1069">
        <v>209</v>
      </c>
      <c r="R34" s="1070"/>
      <c r="S34" s="1070"/>
      <c r="T34" s="1070"/>
      <c r="U34" s="1070"/>
      <c r="V34" s="1070">
        <v>207</v>
      </c>
      <c r="W34" s="1070"/>
      <c r="X34" s="1070"/>
      <c r="Y34" s="1070"/>
      <c r="Z34" s="1070"/>
      <c r="AA34" s="1070">
        <v>2</v>
      </c>
      <c r="AB34" s="1070"/>
      <c r="AC34" s="1070"/>
      <c r="AD34" s="1070"/>
      <c r="AE34" s="1071"/>
      <c r="AF34" s="1063">
        <v>1</v>
      </c>
      <c r="AG34" s="1064"/>
      <c r="AH34" s="1064"/>
      <c r="AI34" s="1064"/>
      <c r="AJ34" s="1065"/>
      <c r="AK34" s="1006">
        <v>146</v>
      </c>
      <c r="AL34" s="997"/>
      <c r="AM34" s="997"/>
      <c r="AN34" s="997"/>
      <c r="AO34" s="997"/>
      <c r="AP34" s="997">
        <v>867</v>
      </c>
      <c r="AQ34" s="997"/>
      <c r="AR34" s="997"/>
      <c r="AS34" s="997"/>
      <c r="AT34" s="997"/>
      <c r="AU34" s="997">
        <v>806</v>
      </c>
      <c r="AV34" s="997"/>
      <c r="AW34" s="997"/>
      <c r="AX34" s="997"/>
      <c r="AY34" s="997"/>
      <c r="AZ34" s="1068" t="s">
        <v>478</v>
      </c>
      <c r="BA34" s="1068"/>
      <c r="BB34" s="1068"/>
      <c r="BC34" s="1068"/>
      <c r="BD34" s="1068"/>
      <c r="BE34" s="1052" t="s">
        <v>552</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387</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368</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176</v>
      </c>
      <c r="AG63" s="985"/>
      <c r="AH63" s="985"/>
      <c r="AI63" s="985"/>
      <c r="AJ63" s="1050"/>
      <c r="AK63" s="1051"/>
      <c r="AL63" s="989"/>
      <c r="AM63" s="989"/>
      <c r="AN63" s="989"/>
      <c r="AO63" s="989"/>
      <c r="AP63" s="985">
        <v>1072</v>
      </c>
      <c r="AQ63" s="985"/>
      <c r="AR63" s="985"/>
      <c r="AS63" s="985"/>
      <c r="AT63" s="985"/>
      <c r="AU63" s="985">
        <v>881</v>
      </c>
      <c r="AV63" s="985"/>
      <c r="AW63" s="985"/>
      <c r="AX63" s="985"/>
      <c r="AY63" s="985"/>
      <c r="AZ63" s="1045"/>
      <c r="BA63" s="1045"/>
      <c r="BB63" s="1045"/>
      <c r="BC63" s="1045"/>
      <c r="BD63" s="1045"/>
      <c r="BE63" s="986"/>
      <c r="BF63" s="986"/>
      <c r="BG63" s="986"/>
      <c r="BH63" s="986"/>
      <c r="BI63" s="987"/>
      <c r="BJ63" s="1046" t="s">
        <v>112</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391</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553</v>
      </c>
      <c r="C68" s="1012"/>
      <c r="D68" s="1012"/>
      <c r="E68" s="1012"/>
      <c r="F68" s="1012"/>
      <c r="G68" s="1012"/>
      <c r="H68" s="1012"/>
      <c r="I68" s="1012"/>
      <c r="J68" s="1012"/>
      <c r="K68" s="1012"/>
      <c r="L68" s="1012"/>
      <c r="M68" s="1012"/>
      <c r="N68" s="1012"/>
      <c r="O68" s="1012"/>
      <c r="P68" s="1013"/>
      <c r="Q68" s="1014">
        <v>563</v>
      </c>
      <c r="R68" s="1008"/>
      <c r="S68" s="1008"/>
      <c r="T68" s="1008"/>
      <c r="U68" s="1008"/>
      <c r="V68" s="1008">
        <v>548</v>
      </c>
      <c r="W68" s="1008"/>
      <c r="X68" s="1008"/>
      <c r="Y68" s="1008"/>
      <c r="Z68" s="1008"/>
      <c r="AA68" s="1008">
        <v>15</v>
      </c>
      <c r="AB68" s="1008"/>
      <c r="AC68" s="1008"/>
      <c r="AD68" s="1008"/>
      <c r="AE68" s="1008"/>
      <c r="AF68" s="1008">
        <v>15</v>
      </c>
      <c r="AG68" s="1008"/>
      <c r="AH68" s="1008"/>
      <c r="AI68" s="1008"/>
      <c r="AJ68" s="1008"/>
      <c r="AK68" s="1008"/>
      <c r="AL68" s="1008"/>
      <c r="AM68" s="1008"/>
      <c r="AN68" s="1008"/>
      <c r="AO68" s="1008"/>
      <c r="AP68" s="1008">
        <v>232</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554</v>
      </c>
      <c r="C69" s="1001"/>
      <c r="D69" s="1001"/>
      <c r="E69" s="1001"/>
      <c r="F69" s="1001"/>
      <c r="G69" s="1001"/>
      <c r="H69" s="1001"/>
      <c r="I69" s="1001"/>
      <c r="J69" s="1001"/>
      <c r="K69" s="1001"/>
      <c r="L69" s="1001"/>
      <c r="M69" s="1001"/>
      <c r="N69" s="1001"/>
      <c r="O69" s="1001"/>
      <c r="P69" s="1002"/>
      <c r="Q69" s="1003">
        <v>18</v>
      </c>
      <c r="R69" s="997"/>
      <c r="S69" s="997"/>
      <c r="T69" s="997"/>
      <c r="U69" s="997"/>
      <c r="V69" s="997">
        <v>17</v>
      </c>
      <c r="W69" s="997"/>
      <c r="X69" s="997"/>
      <c r="Y69" s="997"/>
      <c r="Z69" s="997"/>
      <c r="AA69" s="997">
        <v>1</v>
      </c>
      <c r="AB69" s="997"/>
      <c r="AC69" s="997"/>
      <c r="AD69" s="997"/>
      <c r="AE69" s="997"/>
      <c r="AF69" s="997">
        <v>1</v>
      </c>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555</v>
      </c>
      <c r="C70" s="1001"/>
      <c r="D70" s="1001"/>
      <c r="E70" s="1001"/>
      <c r="F70" s="1001"/>
      <c r="G70" s="1001"/>
      <c r="H70" s="1001"/>
      <c r="I70" s="1001"/>
      <c r="J70" s="1001"/>
      <c r="K70" s="1001"/>
      <c r="L70" s="1001"/>
      <c r="M70" s="1001"/>
      <c r="N70" s="1001"/>
      <c r="O70" s="1001"/>
      <c r="P70" s="1002"/>
      <c r="Q70" s="1003">
        <v>539</v>
      </c>
      <c r="R70" s="997"/>
      <c r="S70" s="997"/>
      <c r="T70" s="997"/>
      <c r="U70" s="997"/>
      <c r="V70" s="997">
        <v>533</v>
      </c>
      <c r="W70" s="997"/>
      <c r="X70" s="997"/>
      <c r="Y70" s="997"/>
      <c r="Z70" s="997"/>
      <c r="AA70" s="997">
        <v>6</v>
      </c>
      <c r="AB70" s="997"/>
      <c r="AC70" s="997"/>
      <c r="AD70" s="997"/>
      <c r="AE70" s="997"/>
      <c r="AF70" s="997">
        <v>6</v>
      </c>
      <c r="AG70" s="997"/>
      <c r="AH70" s="997"/>
      <c r="AI70" s="997"/>
      <c r="AJ70" s="997"/>
      <c r="AK70" s="997"/>
      <c r="AL70" s="997"/>
      <c r="AM70" s="997"/>
      <c r="AN70" s="997"/>
      <c r="AO70" s="997"/>
      <c r="AP70" s="997">
        <v>1206</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556</v>
      </c>
      <c r="C71" s="1001"/>
      <c r="D71" s="1001"/>
      <c r="E71" s="1001"/>
      <c r="F71" s="1001"/>
      <c r="G71" s="1001"/>
      <c r="H71" s="1001"/>
      <c r="I71" s="1001"/>
      <c r="J71" s="1001"/>
      <c r="K71" s="1001"/>
      <c r="L71" s="1001"/>
      <c r="M71" s="1001"/>
      <c r="N71" s="1001"/>
      <c r="O71" s="1001"/>
      <c r="P71" s="1002"/>
      <c r="Q71" s="1003">
        <v>57</v>
      </c>
      <c r="R71" s="997"/>
      <c r="S71" s="997"/>
      <c r="T71" s="997"/>
      <c r="U71" s="997"/>
      <c r="V71" s="997">
        <v>52</v>
      </c>
      <c r="W71" s="997"/>
      <c r="X71" s="997"/>
      <c r="Y71" s="997"/>
      <c r="Z71" s="997"/>
      <c r="AA71" s="997">
        <v>5</v>
      </c>
      <c r="AB71" s="997"/>
      <c r="AC71" s="997"/>
      <c r="AD71" s="997"/>
      <c r="AE71" s="997"/>
      <c r="AF71" s="997">
        <v>5</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557</v>
      </c>
      <c r="C72" s="1001"/>
      <c r="D72" s="1001"/>
      <c r="E72" s="1001"/>
      <c r="F72" s="1001"/>
      <c r="G72" s="1001"/>
      <c r="H72" s="1001"/>
      <c r="I72" s="1001"/>
      <c r="J72" s="1001"/>
      <c r="K72" s="1001"/>
      <c r="L72" s="1001"/>
      <c r="M72" s="1001"/>
      <c r="N72" s="1001"/>
      <c r="O72" s="1001"/>
      <c r="P72" s="1002"/>
      <c r="Q72" s="1003">
        <v>1302</v>
      </c>
      <c r="R72" s="997"/>
      <c r="S72" s="997"/>
      <c r="T72" s="997"/>
      <c r="U72" s="997"/>
      <c r="V72" s="997">
        <v>1254</v>
      </c>
      <c r="W72" s="997"/>
      <c r="X72" s="997"/>
      <c r="Y72" s="997"/>
      <c r="Z72" s="997"/>
      <c r="AA72" s="997">
        <v>48</v>
      </c>
      <c r="AB72" s="997"/>
      <c r="AC72" s="997"/>
      <c r="AD72" s="997"/>
      <c r="AE72" s="997"/>
      <c r="AF72" s="997">
        <v>48</v>
      </c>
      <c r="AG72" s="997"/>
      <c r="AH72" s="997"/>
      <c r="AI72" s="997"/>
      <c r="AJ72" s="997"/>
      <c r="AK72" s="997">
        <v>1</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558</v>
      </c>
      <c r="C73" s="1001"/>
      <c r="D73" s="1001"/>
      <c r="E73" s="1001"/>
      <c r="F73" s="1001"/>
      <c r="G73" s="1001"/>
      <c r="H73" s="1001"/>
      <c r="I73" s="1001"/>
      <c r="J73" s="1001"/>
      <c r="K73" s="1001"/>
      <c r="L73" s="1001"/>
      <c r="M73" s="1001"/>
      <c r="N73" s="1001"/>
      <c r="O73" s="1001"/>
      <c r="P73" s="1002"/>
      <c r="Q73" s="1003">
        <v>278</v>
      </c>
      <c r="R73" s="997"/>
      <c r="S73" s="997"/>
      <c r="T73" s="997"/>
      <c r="U73" s="997"/>
      <c r="V73" s="997">
        <v>264</v>
      </c>
      <c r="W73" s="997"/>
      <c r="X73" s="997"/>
      <c r="Y73" s="997"/>
      <c r="Z73" s="997"/>
      <c r="AA73" s="997">
        <v>15</v>
      </c>
      <c r="AB73" s="997"/>
      <c r="AC73" s="997"/>
      <c r="AD73" s="997"/>
      <c r="AE73" s="997"/>
      <c r="AF73" s="997">
        <v>15</v>
      </c>
      <c r="AG73" s="997"/>
      <c r="AH73" s="997"/>
      <c r="AI73" s="997"/>
      <c r="AJ73" s="997"/>
      <c r="AK73" s="997"/>
      <c r="AL73" s="997"/>
      <c r="AM73" s="997"/>
      <c r="AN73" s="997"/>
      <c r="AO73" s="997"/>
      <c r="AP73" s="997">
        <v>16</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559</v>
      </c>
      <c r="C74" s="1001"/>
      <c r="D74" s="1001"/>
      <c r="E74" s="1001"/>
      <c r="F74" s="1001"/>
      <c r="G74" s="1001"/>
      <c r="H74" s="1001"/>
      <c r="I74" s="1001"/>
      <c r="J74" s="1001"/>
      <c r="K74" s="1001"/>
      <c r="L74" s="1001"/>
      <c r="M74" s="1001"/>
      <c r="N74" s="1001"/>
      <c r="O74" s="1001"/>
      <c r="P74" s="1002"/>
      <c r="Q74" s="1003">
        <v>416</v>
      </c>
      <c r="R74" s="997"/>
      <c r="S74" s="997"/>
      <c r="T74" s="997"/>
      <c r="U74" s="997"/>
      <c r="V74" s="997">
        <v>381</v>
      </c>
      <c r="W74" s="997"/>
      <c r="X74" s="997"/>
      <c r="Y74" s="997"/>
      <c r="Z74" s="997"/>
      <c r="AA74" s="997">
        <v>35</v>
      </c>
      <c r="AB74" s="997"/>
      <c r="AC74" s="997"/>
      <c r="AD74" s="997"/>
      <c r="AE74" s="997"/>
      <c r="AF74" s="997">
        <v>285</v>
      </c>
      <c r="AG74" s="997"/>
      <c r="AH74" s="997"/>
      <c r="AI74" s="997"/>
      <c r="AJ74" s="997"/>
      <c r="AK74" s="997"/>
      <c r="AL74" s="997"/>
      <c r="AM74" s="997"/>
      <c r="AN74" s="997"/>
      <c r="AO74" s="997"/>
      <c r="AP74" s="997">
        <v>521</v>
      </c>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368</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360</v>
      </c>
      <c r="AG88" s="985"/>
      <c r="AH88" s="985"/>
      <c r="AI88" s="985"/>
      <c r="AJ88" s="985"/>
      <c r="AK88" s="989"/>
      <c r="AL88" s="989"/>
      <c r="AM88" s="989"/>
      <c r="AN88" s="989"/>
      <c r="AO88" s="989"/>
      <c r="AP88" s="985">
        <v>1975</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286</v>
      </c>
      <c r="AG109" s="918"/>
      <c r="AH109" s="918"/>
      <c r="AI109" s="918"/>
      <c r="AJ109" s="919"/>
      <c r="AK109" s="920" t="s">
        <v>285</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286</v>
      </c>
      <c r="BW109" s="918"/>
      <c r="BX109" s="918"/>
      <c r="BY109" s="918"/>
      <c r="BZ109" s="919"/>
      <c r="CA109" s="920" t="s">
        <v>285</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286</v>
      </c>
      <c r="DM109" s="918"/>
      <c r="DN109" s="918"/>
      <c r="DO109" s="918"/>
      <c r="DP109" s="919"/>
      <c r="DQ109" s="920" t="s">
        <v>285</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474928</v>
      </c>
      <c r="AB110" s="903"/>
      <c r="AC110" s="903"/>
      <c r="AD110" s="903"/>
      <c r="AE110" s="904"/>
      <c r="AF110" s="905">
        <v>429110</v>
      </c>
      <c r="AG110" s="903"/>
      <c r="AH110" s="903"/>
      <c r="AI110" s="903"/>
      <c r="AJ110" s="904"/>
      <c r="AK110" s="905">
        <v>393529</v>
      </c>
      <c r="AL110" s="903"/>
      <c r="AM110" s="903"/>
      <c r="AN110" s="903"/>
      <c r="AO110" s="904"/>
      <c r="AP110" s="906">
        <v>17.5</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3064747</v>
      </c>
      <c r="BR110" s="830"/>
      <c r="BS110" s="830"/>
      <c r="BT110" s="830"/>
      <c r="BU110" s="830"/>
      <c r="BV110" s="830">
        <v>2967058</v>
      </c>
      <c r="BW110" s="830"/>
      <c r="BX110" s="830"/>
      <c r="BY110" s="830"/>
      <c r="BZ110" s="830"/>
      <c r="CA110" s="830">
        <v>2884401</v>
      </c>
      <c r="CB110" s="830"/>
      <c r="CC110" s="830"/>
      <c r="CD110" s="830"/>
      <c r="CE110" s="830"/>
      <c r="CF110" s="891">
        <v>128.4</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112</v>
      </c>
      <c r="DH110" s="830"/>
      <c r="DI110" s="830"/>
      <c r="DJ110" s="830"/>
      <c r="DK110" s="830"/>
      <c r="DL110" s="830" t="s">
        <v>112</v>
      </c>
      <c r="DM110" s="830"/>
      <c r="DN110" s="830"/>
      <c r="DO110" s="830"/>
      <c r="DP110" s="830"/>
      <c r="DQ110" s="830" t="s">
        <v>112</v>
      </c>
      <c r="DR110" s="830"/>
      <c r="DS110" s="830"/>
      <c r="DT110" s="830"/>
      <c r="DU110" s="830"/>
      <c r="DV110" s="831" t="s">
        <v>112</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5146</v>
      </c>
      <c r="BR111" s="801"/>
      <c r="BS111" s="801"/>
      <c r="BT111" s="801"/>
      <c r="BU111" s="801"/>
      <c r="BV111" s="801">
        <v>3595</v>
      </c>
      <c r="BW111" s="801"/>
      <c r="BX111" s="801"/>
      <c r="BY111" s="801"/>
      <c r="BZ111" s="801"/>
      <c r="CA111" s="801">
        <v>5796</v>
      </c>
      <c r="CB111" s="801"/>
      <c r="CC111" s="801"/>
      <c r="CD111" s="801"/>
      <c r="CE111" s="801"/>
      <c r="CF111" s="878">
        <v>0.3</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112</v>
      </c>
      <c r="AB112" s="814"/>
      <c r="AC112" s="814"/>
      <c r="AD112" s="814"/>
      <c r="AE112" s="815"/>
      <c r="AF112" s="816" t="s">
        <v>112</v>
      </c>
      <c r="AG112" s="814"/>
      <c r="AH112" s="814"/>
      <c r="AI112" s="814"/>
      <c r="AJ112" s="815"/>
      <c r="AK112" s="816" t="s">
        <v>112</v>
      </c>
      <c r="AL112" s="814"/>
      <c r="AM112" s="814"/>
      <c r="AN112" s="814"/>
      <c r="AO112" s="815"/>
      <c r="AP112" s="784" t="s">
        <v>112</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1094338</v>
      </c>
      <c r="BR112" s="801"/>
      <c r="BS112" s="801"/>
      <c r="BT112" s="801"/>
      <c r="BU112" s="801"/>
      <c r="BV112" s="801">
        <v>1001600</v>
      </c>
      <c r="BW112" s="801"/>
      <c r="BX112" s="801"/>
      <c r="BY112" s="801"/>
      <c r="BZ112" s="801"/>
      <c r="CA112" s="801">
        <v>881804</v>
      </c>
      <c r="CB112" s="801"/>
      <c r="CC112" s="801"/>
      <c r="CD112" s="801"/>
      <c r="CE112" s="801"/>
      <c r="CF112" s="878">
        <v>39.299999999999997</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112</v>
      </c>
      <c r="DH112" s="801"/>
      <c r="DI112" s="801"/>
      <c r="DJ112" s="801"/>
      <c r="DK112" s="801"/>
      <c r="DL112" s="801" t="s">
        <v>112</v>
      </c>
      <c r="DM112" s="801"/>
      <c r="DN112" s="801"/>
      <c r="DO112" s="801"/>
      <c r="DP112" s="801"/>
      <c r="DQ112" s="801" t="s">
        <v>112</v>
      </c>
      <c r="DR112" s="801"/>
      <c r="DS112" s="801"/>
      <c r="DT112" s="801"/>
      <c r="DU112" s="801"/>
      <c r="DV112" s="853" t="s">
        <v>112</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161401</v>
      </c>
      <c r="AB113" s="939"/>
      <c r="AC113" s="939"/>
      <c r="AD113" s="939"/>
      <c r="AE113" s="940"/>
      <c r="AF113" s="941">
        <v>150787</v>
      </c>
      <c r="AG113" s="939"/>
      <c r="AH113" s="939"/>
      <c r="AI113" s="939"/>
      <c r="AJ113" s="940"/>
      <c r="AK113" s="941">
        <v>148245</v>
      </c>
      <c r="AL113" s="939"/>
      <c r="AM113" s="939"/>
      <c r="AN113" s="939"/>
      <c r="AO113" s="940"/>
      <c r="AP113" s="942">
        <v>6.6</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97794</v>
      </c>
      <c r="BR113" s="801"/>
      <c r="BS113" s="801"/>
      <c r="BT113" s="801"/>
      <c r="BU113" s="801"/>
      <c r="BV113" s="801">
        <v>74446</v>
      </c>
      <c r="BW113" s="801"/>
      <c r="BX113" s="801"/>
      <c r="BY113" s="801"/>
      <c r="BZ113" s="801"/>
      <c r="CA113" s="801">
        <v>58157</v>
      </c>
      <c r="CB113" s="801"/>
      <c r="CC113" s="801"/>
      <c r="CD113" s="801"/>
      <c r="CE113" s="801"/>
      <c r="CF113" s="878">
        <v>2.6</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112</v>
      </c>
      <c r="DH113" s="814"/>
      <c r="DI113" s="814"/>
      <c r="DJ113" s="814"/>
      <c r="DK113" s="815"/>
      <c r="DL113" s="816" t="s">
        <v>112</v>
      </c>
      <c r="DM113" s="814"/>
      <c r="DN113" s="814"/>
      <c r="DO113" s="814"/>
      <c r="DP113" s="815"/>
      <c r="DQ113" s="816" t="s">
        <v>112</v>
      </c>
      <c r="DR113" s="814"/>
      <c r="DS113" s="814"/>
      <c r="DT113" s="814"/>
      <c r="DU113" s="815"/>
      <c r="DV113" s="784" t="s">
        <v>112</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32579</v>
      </c>
      <c r="AB114" s="814"/>
      <c r="AC114" s="814"/>
      <c r="AD114" s="814"/>
      <c r="AE114" s="815"/>
      <c r="AF114" s="816">
        <v>26613</v>
      </c>
      <c r="AG114" s="814"/>
      <c r="AH114" s="814"/>
      <c r="AI114" s="814"/>
      <c r="AJ114" s="815"/>
      <c r="AK114" s="816">
        <v>18228</v>
      </c>
      <c r="AL114" s="814"/>
      <c r="AM114" s="814"/>
      <c r="AN114" s="814"/>
      <c r="AO114" s="815"/>
      <c r="AP114" s="784">
        <v>0.8</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911899</v>
      </c>
      <c r="BR114" s="801"/>
      <c r="BS114" s="801"/>
      <c r="BT114" s="801"/>
      <c r="BU114" s="801"/>
      <c r="BV114" s="801">
        <v>858095</v>
      </c>
      <c r="BW114" s="801"/>
      <c r="BX114" s="801"/>
      <c r="BY114" s="801"/>
      <c r="BZ114" s="801"/>
      <c r="CA114" s="801">
        <v>796472</v>
      </c>
      <c r="CB114" s="801"/>
      <c r="CC114" s="801"/>
      <c r="CD114" s="801"/>
      <c r="CE114" s="801"/>
      <c r="CF114" s="878">
        <v>35.5</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112</v>
      </c>
      <c r="DH114" s="814"/>
      <c r="DI114" s="814"/>
      <c r="DJ114" s="814"/>
      <c r="DK114" s="815"/>
      <c r="DL114" s="816" t="s">
        <v>112</v>
      </c>
      <c r="DM114" s="814"/>
      <c r="DN114" s="814"/>
      <c r="DO114" s="814"/>
      <c r="DP114" s="815"/>
      <c r="DQ114" s="816" t="s">
        <v>112</v>
      </c>
      <c r="DR114" s="814"/>
      <c r="DS114" s="814"/>
      <c r="DT114" s="814"/>
      <c r="DU114" s="815"/>
      <c r="DV114" s="784" t="s">
        <v>112</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34236</v>
      </c>
      <c r="AB115" s="939"/>
      <c r="AC115" s="939"/>
      <c r="AD115" s="939"/>
      <c r="AE115" s="940"/>
      <c r="AF115" s="941">
        <v>3644</v>
      </c>
      <c r="AG115" s="939"/>
      <c r="AH115" s="939"/>
      <c r="AI115" s="939"/>
      <c r="AJ115" s="940"/>
      <c r="AK115" s="941">
        <v>2619</v>
      </c>
      <c r="AL115" s="939"/>
      <c r="AM115" s="939"/>
      <c r="AN115" s="939"/>
      <c r="AO115" s="940"/>
      <c r="AP115" s="942">
        <v>0.1</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23426</v>
      </c>
      <c r="BR115" s="801"/>
      <c r="BS115" s="801"/>
      <c r="BT115" s="801"/>
      <c r="BU115" s="801"/>
      <c r="BV115" s="801">
        <v>20079</v>
      </c>
      <c r="BW115" s="801"/>
      <c r="BX115" s="801"/>
      <c r="BY115" s="801"/>
      <c r="BZ115" s="801"/>
      <c r="CA115" s="801">
        <v>16733</v>
      </c>
      <c r="CB115" s="801"/>
      <c r="CC115" s="801"/>
      <c r="CD115" s="801"/>
      <c r="CE115" s="801"/>
      <c r="CF115" s="878">
        <v>0.7</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112</v>
      </c>
      <c r="DH115" s="814"/>
      <c r="DI115" s="814"/>
      <c r="DJ115" s="814"/>
      <c r="DK115" s="815"/>
      <c r="DL115" s="816" t="s">
        <v>112</v>
      </c>
      <c r="DM115" s="814"/>
      <c r="DN115" s="814"/>
      <c r="DO115" s="814"/>
      <c r="DP115" s="815"/>
      <c r="DQ115" s="816" t="s">
        <v>112</v>
      </c>
      <c r="DR115" s="814"/>
      <c r="DS115" s="814"/>
      <c r="DT115" s="814"/>
      <c r="DU115" s="815"/>
      <c r="DV115" s="784" t="s">
        <v>112</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89</v>
      </c>
      <c r="AB116" s="814"/>
      <c r="AC116" s="814"/>
      <c r="AD116" s="814"/>
      <c r="AE116" s="815"/>
      <c r="AF116" s="816" t="s">
        <v>112</v>
      </c>
      <c r="AG116" s="814"/>
      <c r="AH116" s="814"/>
      <c r="AI116" s="814"/>
      <c r="AJ116" s="815"/>
      <c r="AK116" s="816" t="s">
        <v>112</v>
      </c>
      <c r="AL116" s="814"/>
      <c r="AM116" s="814"/>
      <c r="AN116" s="814"/>
      <c r="AO116" s="815"/>
      <c r="AP116" s="784" t="s">
        <v>112</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112</v>
      </c>
      <c r="BR116" s="801"/>
      <c r="BS116" s="801"/>
      <c r="BT116" s="801"/>
      <c r="BU116" s="801"/>
      <c r="BV116" s="801" t="s">
        <v>112</v>
      </c>
      <c r="BW116" s="801"/>
      <c r="BX116" s="801"/>
      <c r="BY116" s="801"/>
      <c r="BZ116" s="801"/>
      <c r="CA116" s="801" t="s">
        <v>112</v>
      </c>
      <c r="CB116" s="801"/>
      <c r="CC116" s="801"/>
      <c r="CD116" s="801"/>
      <c r="CE116" s="801"/>
      <c r="CF116" s="878" t="s">
        <v>112</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112</v>
      </c>
      <c r="DH116" s="814"/>
      <c r="DI116" s="814"/>
      <c r="DJ116" s="814"/>
      <c r="DK116" s="815"/>
      <c r="DL116" s="816" t="s">
        <v>112</v>
      </c>
      <c r="DM116" s="814"/>
      <c r="DN116" s="814"/>
      <c r="DO116" s="814"/>
      <c r="DP116" s="815"/>
      <c r="DQ116" s="816" t="s">
        <v>112</v>
      </c>
      <c r="DR116" s="814"/>
      <c r="DS116" s="814"/>
      <c r="DT116" s="814"/>
      <c r="DU116" s="815"/>
      <c r="DV116" s="784" t="s">
        <v>112</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703233</v>
      </c>
      <c r="AB117" s="925"/>
      <c r="AC117" s="925"/>
      <c r="AD117" s="925"/>
      <c r="AE117" s="926"/>
      <c r="AF117" s="928">
        <v>610154</v>
      </c>
      <c r="AG117" s="925"/>
      <c r="AH117" s="925"/>
      <c r="AI117" s="925"/>
      <c r="AJ117" s="926"/>
      <c r="AK117" s="928">
        <v>562621</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112</v>
      </c>
      <c r="BR117" s="888"/>
      <c r="BS117" s="888"/>
      <c r="BT117" s="888"/>
      <c r="BU117" s="888"/>
      <c r="BV117" s="888" t="s">
        <v>112</v>
      </c>
      <c r="BW117" s="888"/>
      <c r="BX117" s="888"/>
      <c r="BY117" s="888"/>
      <c r="BZ117" s="888"/>
      <c r="CA117" s="888" t="s">
        <v>112</v>
      </c>
      <c r="CB117" s="888"/>
      <c r="CC117" s="888"/>
      <c r="CD117" s="888"/>
      <c r="CE117" s="888"/>
      <c r="CF117" s="878" t="s">
        <v>112</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112</v>
      </c>
      <c r="DH117" s="814"/>
      <c r="DI117" s="814"/>
      <c r="DJ117" s="814"/>
      <c r="DK117" s="815"/>
      <c r="DL117" s="816" t="s">
        <v>112</v>
      </c>
      <c r="DM117" s="814"/>
      <c r="DN117" s="814"/>
      <c r="DO117" s="814"/>
      <c r="DP117" s="815"/>
      <c r="DQ117" s="816" t="s">
        <v>112</v>
      </c>
      <c r="DR117" s="814"/>
      <c r="DS117" s="814"/>
      <c r="DT117" s="814"/>
      <c r="DU117" s="815"/>
      <c r="DV117" s="784" t="s">
        <v>112</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286</v>
      </c>
      <c r="AG118" s="918"/>
      <c r="AH118" s="918"/>
      <c r="AI118" s="918"/>
      <c r="AJ118" s="919"/>
      <c r="AK118" s="920" t="s">
        <v>285</v>
      </c>
      <c r="AL118" s="918"/>
      <c r="AM118" s="918"/>
      <c r="AN118" s="918"/>
      <c r="AO118" s="919"/>
      <c r="AP118" s="921" t="s">
        <v>402</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433</v>
      </c>
      <c r="BP118" s="868"/>
      <c r="BQ118" s="887">
        <v>5197350</v>
      </c>
      <c r="BR118" s="888"/>
      <c r="BS118" s="888"/>
      <c r="BT118" s="888"/>
      <c r="BU118" s="888"/>
      <c r="BV118" s="888">
        <v>4924873</v>
      </c>
      <c r="BW118" s="888"/>
      <c r="BX118" s="888"/>
      <c r="BY118" s="888"/>
      <c r="BZ118" s="888"/>
      <c r="CA118" s="888">
        <v>4643363</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112</v>
      </c>
      <c r="DH118" s="814"/>
      <c r="DI118" s="814"/>
      <c r="DJ118" s="814"/>
      <c r="DK118" s="815"/>
      <c r="DL118" s="816" t="s">
        <v>112</v>
      </c>
      <c r="DM118" s="814"/>
      <c r="DN118" s="814"/>
      <c r="DO118" s="814"/>
      <c r="DP118" s="815"/>
      <c r="DQ118" s="816" t="s">
        <v>112</v>
      </c>
      <c r="DR118" s="814"/>
      <c r="DS118" s="814"/>
      <c r="DT118" s="814"/>
      <c r="DU118" s="815"/>
      <c r="DV118" s="784" t="s">
        <v>112</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112</v>
      </c>
      <c r="AB119" s="903"/>
      <c r="AC119" s="903"/>
      <c r="AD119" s="903"/>
      <c r="AE119" s="904"/>
      <c r="AF119" s="905" t="s">
        <v>112</v>
      </c>
      <c r="AG119" s="903"/>
      <c r="AH119" s="903"/>
      <c r="AI119" s="903"/>
      <c r="AJ119" s="904"/>
      <c r="AK119" s="905" t="s">
        <v>112</v>
      </c>
      <c r="AL119" s="903"/>
      <c r="AM119" s="903"/>
      <c r="AN119" s="903"/>
      <c r="AO119" s="904"/>
      <c r="AP119" s="906" t="s">
        <v>112</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3182234</v>
      </c>
      <c r="BR119" s="830"/>
      <c r="BS119" s="830"/>
      <c r="BT119" s="830"/>
      <c r="BU119" s="830"/>
      <c r="BV119" s="830">
        <v>3299208</v>
      </c>
      <c r="BW119" s="830"/>
      <c r="BX119" s="830"/>
      <c r="BY119" s="830"/>
      <c r="BZ119" s="830"/>
      <c r="CA119" s="830">
        <v>3695385</v>
      </c>
      <c r="CB119" s="830"/>
      <c r="CC119" s="830"/>
      <c r="CD119" s="830"/>
      <c r="CE119" s="830"/>
      <c r="CF119" s="891">
        <v>164.5</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5146</v>
      </c>
      <c r="DH119" s="747"/>
      <c r="DI119" s="747"/>
      <c r="DJ119" s="747"/>
      <c r="DK119" s="748"/>
      <c r="DL119" s="749">
        <v>3595</v>
      </c>
      <c r="DM119" s="747"/>
      <c r="DN119" s="747"/>
      <c r="DO119" s="747"/>
      <c r="DP119" s="748"/>
      <c r="DQ119" s="749">
        <v>5796</v>
      </c>
      <c r="DR119" s="747"/>
      <c r="DS119" s="747"/>
      <c r="DT119" s="747"/>
      <c r="DU119" s="748"/>
      <c r="DV119" s="837">
        <v>0.3</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112</v>
      </c>
      <c r="AB120" s="814"/>
      <c r="AC120" s="814"/>
      <c r="AD120" s="814"/>
      <c r="AE120" s="815"/>
      <c r="AF120" s="816" t="s">
        <v>112</v>
      </c>
      <c r="AG120" s="814"/>
      <c r="AH120" s="814"/>
      <c r="AI120" s="814"/>
      <c r="AJ120" s="815"/>
      <c r="AK120" s="816" t="s">
        <v>112</v>
      </c>
      <c r="AL120" s="814"/>
      <c r="AM120" s="814"/>
      <c r="AN120" s="814"/>
      <c r="AO120" s="815"/>
      <c r="AP120" s="784" t="s">
        <v>112</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468487</v>
      </c>
      <c r="BR120" s="801"/>
      <c r="BS120" s="801"/>
      <c r="BT120" s="801"/>
      <c r="BU120" s="801"/>
      <c r="BV120" s="801">
        <v>341062</v>
      </c>
      <c r="BW120" s="801"/>
      <c r="BX120" s="801"/>
      <c r="BY120" s="801"/>
      <c r="BZ120" s="801"/>
      <c r="CA120" s="801">
        <v>251960</v>
      </c>
      <c r="CB120" s="801"/>
      <c r="CC120" s="801"/>
      <c r="CD120" s="801"/>
      <c r="CE120" s="801"/>
      <c r="CF120" s="878">
        <v>11.2</v>
      </c>
      <c r="CG120" s="879"/>
      <c r="CH120" s="879"/>
      <c r="CI120" s="879"/>
      <c r="CJ120" s="879"/>
      <c r="CK120" s="880" t="s">
        <v>439</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980447</v>
      </c>
      <c r="DH120" s="830"/>
      <c r="DI120" s="830"/>
      <c r="DJ120" s="830"/>
      <c r="DK120" s="830"/>
      <c r="DL120" s="830">
        <v>906707</v>
      </c>
      <c r="DM120" s="830"/>
      <c r="DN120" s="830"/>
      <c r="DO120" s="830"/>
      <c r="DP120" s="830"/>
      <c r="DQ120" s="830">
        <v>806160</v>
      </c>
      <c r="DR120" s="830"/>
      <c r="DS120" s="830"/>
      <c r="DT120" s="830"/>
      <c r="DU120" s="830"/>
      <c r="DV120" s="831">
        <v>35.9</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112</v>
      </c>
      <c r="AB121" s="814"/>
      <c r="AC121" s="814"/>
      <c r="AD121" s="814"/>
      <c r="AE121" s="815"/>
      <c r="AF121" s="816" t="s">
        <v>112</v>
      </c>
      <c r="AG121" s="814"/>
      <c r="AH121" s="814"/>
      <c r="AI121" s="814"/>
      <c r="AJ121" s="815"/>
      <c r="AK121" s="816" t="s">
        <v>112</v>
      </c>
      <c r="AL121" s="814"/>
      <c r="AM121" s="814"/>
      <c r="AN121" s="814"/>
      <c r="AO121" s="815"/>
      <c r="AP121" s="784" t="s">
        <v>112</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3972203</v>
      </c>
      <c r="BR121" s="888"/>
      <c r="BS121" s="888"/>
      <c r="BT121" s="888"/>
      <c r="BU121" s="888"/>
      <c r="BV121" s="888">
        <v>3691565</v>
      </c>
      <c r="BW121" s="888"/>
      <c r="BX121" s="888"/>
      <c r="BY121" s="888"/>
      <c r="BZ121" s="888"/>
      <c r="CA121" s="888">
        <v>3533722</v>
      </c>
      <c r="CB121" s="888"/>
      <c r="CC121" s="888"/>
      <c r="CD121" s="888"/>
      <c r="CE121" s="888"/>
      <c r="CF121" s="889">
        <v>157.30000000000001</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113745</v>
      </c>
      <c r="DH121" s="801"/>
      <c r="DI121" s="801"/>
      <c r="DJ121" s="801"/>
      <c r="DK121" s="801"/>
      <c r="DL121" s="801">
        <v>94476</v>
      </c>
      <c r="DM121" s="801"/>
      <c r="DN121" s="801"/>
      <c r="DO121" s="801"/>
      <c r="DP121" s="801"/>
      <c r="DQ121" s="801">
        <v>74732</v>
      </c>
      <c r="DR121" s="801"/>
      <c r="DS121" s="801"/>
      <c r="DT121" s="801"/>
      <c r="DU121" s="801"/>
      <c r="DV121" s="853">
        <v>3.3</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112</v>
      </c>
      <c r="AB122" s="814"/>
      <c r="AC122" s="814"/>
      <c r="AD122" s="814"/>
      <c r="AE122" s="815"/>
      <c r="AF122" s="816" t="s">
        <v>112</v>
      </c>
      <c r="AG122" s="814"/>
      <c r="AH122" s="814"/>
      <c r="AI122" s="814"/>
      <c r="AJ122" s="815"/>
      <c r="AK122" s="816" t="s">
        <v>112</v>
      </c>
      <c r="AL122" s="814"/>
      <c r="AM122" s="814"/>
      <c r="AN122" s="814"/>
      <c r="AO122" s="815"/>
      <c r="AP122" s="784" t="s">
        <v>112</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442</v>
      </c>
      <c r="BP122" s="868"/>
      <c r="BQ122" s="869">
        <v>7622924</v>
      </c>
      <c r="BR122" s="870"/>
      <c r="BS122" s="870"/>
      <c r="BT122" s="870"/>
      <c r="BU122" s="870"/>
      <c r="BV122" s="870">
        <v>7331835</v>
      </c>
      <c r="BW122" s="870"/>
      <c r="BX122" s="870"/>
      <c r="BY122" s="870"/>
      <c r="BZ122" s="870"/>
      <c r="CA122" s="870">
        <v>7481067</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146</v>
      </c>
      <c r="DH122" s="801"/>
      <c r="DI122" s="801"/>
      <c r="DJ122" s="801"/>
      <c r="DK122" s="801"/>
      <c r="DL122" s="801">
        <v>417</v>
      </c>
      <c r="DM122" s="801"/>
      <c r="DN122" s="801"/>
      <c r="DO122" s="801"/>
      <c r="DP122" s="801"/>
      <c r="DQ122" s="801">
        <v>912</v>
      </c>
      <c r="DR122" s="801"/>
      <c r="DS122" s="801"/>
      <c r="DT122" s="801"/>
      <c r="DU122" s="801"/>
      <c r="DV122" s="853">
        <v>0</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112</v>
      </c>
      <c r="AB123" s="814"/>
      <c r="AC123" s="814"/>
      <c r="AD123" s="814"/>
      <c r="AE123" s="815"/>
      <c r="AF123" s="816" t="s">
        <v>112</v>
      </c>
      <c r="AG123" s="814"/>
      <c r="AH123" s="814"/>
      <c r="AI123" s="814"/>
      <c r="AJ123" s="815"/>
      <c r="AK123" s="816" t="s">
        <v>112</v>
      </c>
      <c r="AL123" s="814"/>
      <c r="AM123" s="814"/>
      <c r="AN123" s="814"/>
      <c r="AO123" s="815"/>
      <c r="AP123" s="784" t="s">
        <v>112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112</v>
      </c>
      <c r="BR123" s="862"/>
      <c r="BS123" s="862"/>
      <c r="BT123" s="862"/>
      <c r="BU123" s="862"/>
      <c r="BV123" s="862" t="s">
        <v>112</v>
      </c>
      <c r="BW123" s="862"/>
      <c r="BX123" s="862"/>
      <c r="BY123" s="862"/>
      <c r="BZ123" s="862"/>
      <c r="CA123" s="862" t="s">
        <v>112</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t="s">
        <v>112</v>
      </c>
      <c r="DH123" s="814"/>
      <c r="DI123" s="814"/>
      <c r="DJ123" s="814"/>
      <c r="DK123" s="815"/>
      <c r="DL123" s="816" t="s">
        <v>112</v>
      </c>
      <c r="DM123" s="814"/>
      <c r="DN123" s="814"/>
      <c r="DO123" s="814"/>
      <c r="DP123" s="815"/>
      <c r="DQ123" s="816" t="s">
        <v>112</v>
      </c>
      <c r="DR123" s="814"/>
      <c r="DS123" s="814"/>
      <c r="DT123" s="814"/>
      <c r="DU123" s="815"/>
      <c r="DV123" s="784" t="s">
        <v>112</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112</v>
      </c>
      <c r="AB124" s="814"/>
      <c r="AC124" s="814"/>
      <c r="AD124" s="814"/>
      <c r="AE124" s="815"/>
      <c r="AF124" s="816" t="s">
        <v>112</v>
      </c>
      <c r="AG124" s="814"/>
      <c r="AH124" s="814"/>
      <c r="AI124" s="814"/>
      <c r="AJ124" s="815"/>
      <c r="AK124" s="816" t="s">
        <v>112</v>
      </c>
      <c r="AL124" s="814"/>
      <c r="AM124" s="814"/>
      <c r="AN124" s="814"/>
      <c r="AO124" s="815"/>
      <c r="AP124" s="784" t="s">
        <v>112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112</v>
      </c>
      <c r="DH124" s="747"/>
      <c r="DI124" s="747"/>
      <c r="DJ124" s="747"/>
      <c r="DK124" s="748"/>
      <c r="DL124" s="749" t="s">
        <v>112</v>
      </c>
      <c r="DM124" s="747"/>
      <c r="DN124" s="747"/>
      <c r="DO124" s="747"/>
      <c r="DP124" s="748"/>
      <c r="DQ124" s="749" t="s">
        <v>112</v>
      </c>
      <c r="DR124" s="747"/>
      <c r="DS124" s="747"/>
      <c r="DT124" s="747"/>
      <c r="DU124" s="748"/>
      <c r="DV124" s="837" t="s">
        <v>112</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112</v>
      </c>
      <c r="AB125" s="814"/>
      <c r="AC125" s="814"/>
      <c r="AD125" s="814"/>
      <c r="AE125" s="815"/>
      <c r="AF125" s="816" t="s">
        <v>112</v>
      </c>
      <c r="AG125" s="814"/>
      <c r="AH125" s="814"/>
      <c r="AI125" s="814"/>
      <c r="AJ125" s="815"/>
      <c r="AK125" s="816" t="s">
        <v>112</v>
      </c>
      <c r="AL125" s="814"/>
      <c r="AM125" s="814"/>
      <c r="AN125" s="814"/>
      <c r="AO125" s="815"/>
      <c r="AP125" s="784" t="s">
        <v>112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112</v>
      </c>
      <c r="DH125" s="830"/>
      <c r="DI125" s="830"/>
      <c r="DJ125" s="830"/>
      <c r="DK125" s="830"/>
      <c r="DL125" s="830" t="s">
        <v>112</v>
      </c>
      <c r="DM125" s="830"/>
      <c r="DN125" s="830"/>
      <c r="DO125" s="830"/>
      <c r="DP125" s="830"/>
      <c r="DQ125" s="830" t="s">
        <v>112</v>
      </c>
      <c r="DR125" s="830"/>
      <c r="DS125" s="830"/>
      <c r="DT125" s="830"/>
      <c r="DU125" s="830"/>
      <c r="DV125" s="831" t="s">
        <v>112</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31523</v>
      </c>
      <c r="AB126" s="814"/>
      <c r="AC126" s="814"/>
      <c r="AD126" s="814"/>
      <c r="AE126" s="815"/>
      <c r="AF126" s="816">
        <v>1578</v>
      </c>
      <c r="AG126" s="814"/>
      <c r="AH126" s="814"/>
      <c r="AI126" s="814"/>
      <c r="AJ126" s="815"/>
      <c r="AK126" s="816">
        <v>687</v>
      </c>
      <c r="AL126" s="814"/>
      <c r="AM126" s="814"/>
      <c r="AN126" s="814"/>
      <c r="AO126" s="815"/>
      <c r="AP126" s="784">
        <v>0</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112</v>
      </c>
      <c r="DH126" s="801"/>
      <c r="DI126" s="801"/>
      <c r="DJ126" s="801"/>
      <c r="DK126" s="801"/>
      <c r="DL126" s="801" t="s">
        <v>112</v>
      </c>
      <c r="DM126" s="801"/>
      <c r="DN126" s="801"/>
      <c r="DO126" s="801"/>
      <c r="DP126" s="801"/>
      <c r="DQ126" s="801" t="s">
        <v>112</v>
      </c>
      <c r="DR126" s="801"/>
      <c r="DS126" s="801"/>
      <c r="DT126" s="801"/>
      <c r="DU126" s="801"/>
      <c r="DV126" s="853" t="s">
        <v>112</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2713</v>
      </c>
      <c r="AB127" s="814"/>
      <c r="AC127" s="814"/>
      <c r="AD127" s="814"/>
      <c r="AE127" s="815"/>
      <c r="AF127" s="816">
        <v>2066</v>
      </c>
      <c r="AG127" s="814"/>
      <c r="AH127" s="814"/>
      <c r="AI127" s="814"/>
      <c r="AJ127" s="815"/>
      <c r="AK127" s="816">
        <v>1932</v>
      </c>
      <c r="AL127" s="814"/>
      <c r="AM127" s="814"/>
      <c r="AN127" s="814"/>
      <c r="AO127" s="815"/>
      <c r="AP127" s="784">
        <v>0.1</v>
      </c>
      <c r="AQ127" s="785"/>
      <c r="AR127" s="785"/>
      <c r="AS127" s="785"/>
      <c r="AT127" s="786"/>
      <c r="AU127" s="233"/>
      <c r="AV127" s="233"/>
      <c r="AW127" s="233"/>
      <c r="AX127" s="787" t="s">
        <v>453</v>
      </c>
      <c r="AY127" s="788"/>
      <c r="AZ127" s="788"/>
      <c r="BA127" s="788"/>
      <c r="BB127" s="788"/>
      <c r="BC127" s="788"/>
      <c r="BD127" s="788"/>
      <c r="BE127" s="789"/>
      <c r="BF127" s="790" t="s">
        <v>112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23426</v>
      </c>
      <c r="DH127" s="850"/>
      <c r="DI127" s="850"/>
      <c r="DJ127" s="850"/>
      <c r="DK127" s="850"/>
      <c r="DL127" s="850">
        <v>20079</v>
      </c>
      <c r="DM127" s="850"/>
      <c r="DN127" s="850"/>
      <c r="DO127" s="850"/>
      <c r="DP127" s="850"/>
      <c r="DQ127" s="850">
        <v>16733</v>
      </c>
      <c r="DR127" s="850"/>
      <c r="DS127" s="850"/>
      <c r="DT127" s="850"/>
      <c r="DU127" s="850"/>
      <c r="DV127" s="851">
        <v>0.7</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39706</v>
      </c>
      <c r="AB128" s="754"/>
      <c r="AC128" s="754"/>
      <c r="AD128" s="754"/>
      <c r="AE128" s="755"/>
      <c r="AF128" s="756">
        <v>26374</v>
      </c>
      <c r="AG128" s="754"/>
      <c r="AH128" s="754"/>
      <c r="AI128" s="754"/>
      <c r="AJ128" s="755"/>
      <c r="AK128" s="756">
        <v>31619</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112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2800097</v>
      </c>
      <c r="AB129" s="814"/>
      <c r="AC129" s="814"/>
      <c r="AD129" s="814"/>
      <c r="AE129" s="815"/>
      <c r="AF129" s="816">
        <v>2724637</v>
      </c>
      <c r="AG129" s="814"/>
      <c r="AH129" s="814"/>
      <c r="AI129" s="814"/>
      <c r="AJ129" s="815"/>
      <c r="AK129" s="816">
        <v>2734598</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559943</v>
      </c>
      <c r="AB130" s="814"/>
      <c r="AC130" s="814"/>
      <c r="AD130" s="814"/>
      <c r="AE130" s="815"/>
      <c r="AF130" s="816">
        <v>525825</v>
      </c>
      <c r="AG130" s="814"/>
      <c r="AH130" s="814"/>
      <c r="AI130" s="814"/>
      <c r="AJ130" s="815"/>
      <c r="AK130" s="816">
        <v>488255</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112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2240154</v>
      </c>
      <c r="AB131" s="747"/>
      <c r="AC131" s="747"/>
      <c r="AD131" s="747"/>
      <c r="AE131" s="748"/>
      <c r="AF131" s="749">
        <v>2198812</v>
      </c>
      <c r="AG131" s="747"/>
      <c r="AH131" s="747"/>
      <c r="AI131" s="747"/>
      <c r="AJ131" s="748"/>
      <c r="AK131" s="749">
        <v>2246343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4.6239678160000004</v>
      </c>
      <c r="AB132" s="770"/>
      <c r="AC132" s="770"/>
      <c r="AD132" s="770"/>
      <c r="AE132" s="771"/>
      <c r="AF132" s="772">
        <v>2.6357414819999998</v>
      </c>
      <c r="AG132" s="770"/>
      <c r="AH132" s="770"/>
      <c r="AI132" s="770"/>
      <c r="AJ132" s="771"/>
      <c r="AK132" s="772">
        <v>1.9029596099999999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5.2</v>
      </c>
      <c r="AB133" s="779"/>
      <c r="AC133" s="779"/>
      <c r="AD133" s="779"/>
      <c r="AE133" s="780"/>
      <c r="AF133" s="778">
        <v>3.9</v>
      </c>
      <c r="AG133" s="779"/>
      <c r="AH133" s="779"/>
      <c r="AI133" s="779"/>
      <c r="AJ133" s="780"/>
      <c r="AK133" s="778">
        <v>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F1" zoomScale="70" zoomScaleNormal="85" zoomScaleSheetLayoutView="70" workbookViewId="0">
      <selection activeCell="R28" sqref="R26:R28"/>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leftLabels="1"/>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8" zoomScale="70" zoomScaleNormal="70" zoomScaleSheetLayoutView="55" workbookViewId="0">
      <selection activeCell="R28" sqref="R26:R2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8" workbookViewId="0">
      <selection activeCell="R28" sqref="R26:R2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699219</v>
      </c>
      <c r="L9" s="264">
        <v>214616</v>
      </c>
      <c r="M9" s="265">
        <v>187155</v>
      </c>
      <c r="N9" s="266">
        <v>14.7</v>
      </c>
    </row>
    <row r="10" spans="1:16">
      <c r="A10" s="248"/>
      <c r="B10" s="244"/>
      <c r="C10" s="244"/>
      <c r="D10" s="244"/>
      <c r="E10" s="244"/>
      <c r="F10" s="244"/>
      <c r="G10" s="1163" t="s">
        <v>475</v>
      </c>
      <c r="H10" s="1164"/>
      <c r="I10" s="1164"/>
      <c r="J10" s="1165"/>
      <c r="K10" s="267">
        <v>101632</v>
      </c>
      <c r="L10" s="268">
        <v>31195</v>
      </c>
      <c r="M10" s="269">
        <v>20525</v>
      </c>
      <c r="N10" s="270">
        <v>52</v>
      </c>
    </row>
    <row r="11" spans="1:16" ht="13.5" customHeight="1">
      <c r="A11" s="248"/>
      <c r="B11" s="244"/>
      <c r="C11" s="244"/>
      <c r="D11" s="244"/>
      <c r="E11" s="244"/>
      <c r="F11" s="244"/>
      <c r="G11" s="1163" t="s">
        <v>476</v>
      </c>
      <c r="H11" s="1164"/>
      <c r="I11" s="1164"/>
      <c r="J11" s="1165"/>
      <c r="K11" s="267">
        <v>109929</v>
      </c>
      <c r="L11" s="268">
        <v>33741</v>
      </c>
      <c r="M11" s="269">
        <v>27959</v>
      </c>
      <c r="N11" s="270">
        <v>20.7</v>
      </c>
    </row>
    <row r="12" spans="1:16" ht="13.5" customHeight="1">
      <c r="A12" s="248"/>
      <c r="B12" s="244"/>
      <c r="C12" s="244"/>
      <c r="D12" s="244"/>
      <c r="E12" s="244"/>
      <c r="F12" s="244"/>
      <c r="G12" s="1163" t="s">
        <v>477</v>
      </c>
      <c r="H12" s="1164"/>
      <c r="I12" s="1164"/>
      <c r="J12" s="1165"/>
      <c r="K12" s="267" t="s">
        <v>478</v>
      </c>
      <c r="L12" s="268" t="s">
        <v>478</v>
      </c>
      <c r="M12" s="269">
        <v>2910</v>
      </c>
      <c r="N12" s="270" t="s">
        <v>478</v>
      </c>
    </row>
    <row r="13" spans="1:16" ht="13.5" customHeight="1">
      <c r="A13" s="248"/>
      <c r="B13" s="244"/>
      <c r="C13" s="244"/>
      <c r="D13" s="244"/>
      <c r="E13" s="244"/>
      <c r="F13" s="244"/>
      <c r="G13" s="1163" t="s">
        <v>479</v>
      </c>
      <c r="H13" s="1164"/>
      <c r="I13" s="1164"/>
      <c r="J13" s="1165"/>
      <c r="K13" s="267" t="s">
        <v>478</v>
      </c>
      <c r="L13" s="268" t="s">
        <v>478</v>
      </c>
      <c r="M13" s="269" t="s">
        <v>478</v>
      </c>
      <c r="N13" s="270" t="s">
        <v>478</v>
      </c>
    </row>
    <row r="14" spans="1:16" ht="13.5" customHeight="1">
      <c r="A14" s="248"/>
      <c r="B14" s="244"/>
      <c r="C14" s="244"/>
      <c r="D14" s="244"/>
      <c r="E14" s="244"/>
      <c r="F14" s="244"/>
      <c r="G14" s="1163" t="s">
        <v>480</v>
      </c>
      <c r="H14" s="1164"/>
      <c r="I14" s="1164"/>
      <c r="J14" s="1165"/>
      <c r="K14" s="267">
        <v>23916</v>
      </c>
      <c r="L14" s="268">
        <v>7341</v>
      </c>
      <c r="M14" s="269">
        <v>9160</v>
      </c>
      <c r="N14" s="270">
        <v>-19.899999999999999</v>
      </c>
    </row>
    <row r="15" spans="1:16" ht="13.5" customHeight="1">
      <c r="A15" s="248"/>
      <c r="B15" s="244"/>
      <c r="C15" s="244"/>
      <c r="D15" s="244"/>
      <c r="E15" s="244"/>
      <c r="F15" s="244"/>
      <c r="G15" s="1163" t="s">
        <v>481</v>
      </c>
      <c r="H15" s="1164"/>
      <c r="I15" s="1164"/>
      <c r="J15" s="1165"/>
      <c r="K15" s="267">
        <v>20584</v>
      </c>
      <c r="L15" s="268">
        <v>6318</v>
      </c>
      <c r="M15" s="269">
        <v>4580</v>
      </c>
      <c r="N15" s="270">
        <v>37.9</v>
      </c>
    </row>
    <row r="16" spans="1:16">
      <c r="A16" s="248"/>
      <c r="B16" s="244"/>
      <c r="C16" s="244"/>
      <c r="D16" s="244"/>
      <c r="E16" s="244"/>
      <c r="F16" s="244"/>
      <c r="G16" s="1166" t="s">
        <v>482</v>
      </c>
      <c r="H16" s="1167"/>
      <c r="I16" s="1167"/>
      <c r="J16" s="1168"/>
      <c r="K16" s="268">
        <v>-65639</v>
      </c>
      <c r="L16" s="268">
        <v>-20147</v>
      </c>
      <c r="M16" s="269">
        <v>-19254</v>
      </c>
      <c r="N16" s="270">
        <v>4.5999999999999996</v>
      </c>
    </row>
    <row r="17" spans="1:16">
      <c r="A17" s="248"/>
      <c r="B17" s="244"/>
      <c r="C17" s="244"/>
      <c r="D17" s="244"/>
      <c r="E17" s="244"/>
      <c r="F17" s="244"/>
      <c r="G17" s="1166" t="s">
        <v>169</v>
      </c>
      <c r="H17" s="1167"/>
      <c r="I17" s="1167"/>
      <c r="J17" s="1168"/>
      <c r="K17" s="268">
        <v>889641</v>
      </c>
      <c r="L17" s="268">
        <v>273064</v>
      </c>
      <c r="M17" s="269">
        <v>233033</v>
      </c>
      <c r="N17" s="270">
        <v>17.2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25.78</v>
      </c>
      <c r="L21" s="281">
        <v>21.21</v>
      </c>
      <c r="M21" s="282">
        <v>4.57</v>
      </c>
      <c r="N21" s="249"/>
      <c r="O21" s="283"/>
      <c r="P21" s="279"/>
    </row>
    <row r="22" spans="1:16" s="284" customFormat="1">
      <c r="A22" s="279"/>
      <c r="B22" s="249"/>
      <c r="C22" s="249"/>
      <c r="D22" s="249"/>
      <c r="E22" s="249"/>
      <c r="F22" s="249"/>
      <c r="G22" s="1160" t="s">
        <v>488</v>
      </c>
      <c r="H22" s="1161"/>
      <c r="I22" s="1161"/>
      <c r="J22" s="1162"/>
      <c r="K22" s="285">
        <v>97.4</v>
      </c>
      <c r="L22" s="286">
        <v>95.4</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393529</v>
      </c>
      <c r="L32" s="294">
        <v>120789</v>
      </c>
      <c r="M32" s="295">
        <v>137219</v>
      </c>
      <c r="N32" s="296">
        <v>-12</v>
      </c>
    </row>
    <row r="33" spans="1:16" ht="13.5" customHeight="1">
      <c r="A33" s="248"/>
      <c r="B33" s="244"/>
      <c r="C33" s="244"/>
      <c r="D33" s="244"/>
      <c r="E33" s="244"/>
      <c r="F33" s="244"/>
      <c r="G33" s="1151" t="s">
        <v>493</v>
      </c>
      <c r="H33" s="1152"/>
      <c r="I33" s="1152"/>
      <c r="J33" s="1153"/>
      <c r="K33" s="294" t="s">
        <v>478</v>
      </c>
      <c r="L33" s="294" t="s">
        <v>478</v>
      </c>
      <c r="M33" s="295" t="s">
        <v>478</v>
      </c>
      <c r="N33" s="296" t="s">
        <v>478</v>
      </c>
    </row>
    <row r="34" spans="1:16" ht="27" customHeight="1">
      <c r="A34" s="248"/>
      <c r="B34" s="244"/>
      <c r="C34" s="244"/>
      <c r="D34" s="244"/>
      <c r="E34" s="244"/>
      <c r="F34" s="244"/>
      <c r="G34" s="1151" t="s">
        <v>494</v>
      </c>
      <c r="H34" s="1152"/>
      <c r="I34" s="1152"/>
      <c r="J34" s="1153"/>
      <c r="K34" s="294" t="s">
        <v>478</v>
      </c>
      <c r="L34" s="294" t="s">
        <v>478</v>
      </c>
      <c r="M34" s="295">
        <v>4</v>
      </c>
      <c r="N34" s="296" t="s">
        <v>478</v>
      </c>
    </row>
    <row r="35" spans="1:16" ht="27" customHeight="1">
      <c r="A35" s="248"/>
      <c r="B35" s="244"/>
      <c r="C35" s="244"/>
      <c r="D35" s="244"/>
      <c r="E35" s="244"/>
      <c r="F35" s="244"/>
      <c r="G35" s="1151" t="s">
        <v>495</v>
      </c>
      <c r="H35" s="1152"/>
      <c r="I35" s="1152"/>
      <c r="J35" s="1153"/>
      <c r="K35" s="294">
        <v>148245</v>
      </c>
      <c r="L35" s="294">
        <v>45502</v>
      </c>
      <c r="M35" s="295">
        <v>30414</v>
      </c>
      <c r="N35" s="296">
        <v>49.6</v>
      </c>
    </row>
    <row r="36" spans="1:16" ht="27" customHeight="1">
      <c r="A36" s="248"/>
      <c r="B36" s="244"/>
      <c r="C36" s="244"/>
      <c r="D36" s="244"/>
      <c r="E36" s="244"/>
      <c r="F36" s="244"/>
      <c r="G36" s="1151" t="s">
        <v>496</v>
      </c>
      <c r="H36" s="1152"/>
      <c r="I36" s="1152"/>
      <c r="J36" s="1153"/>
      <c r="K36" s="294">
        <v>18228</v>
      </c>
      <c r="L36" s="294">
        <v>5595</v>
      </c>
      <c r="M36" s="295">
        <v>5195</v>
      </c>
      <c r="N36" s="296">
        <v>7.7</v>
      </c>
    </row>
    <row r="37" spans="1:16" ht="13.5" customHeight="1">
      <c r="A37" s="248"/>
      <c r="B37" s="244"/>
      <c r="C37" s="244"/>
      <c r="D37" s="244"/>
      <c r="E37" s="244"/>
      <c r="F37" s="244"/>
      <c r="G37" s="1151" t="s">
        <v>497</v>
      </c>
      <c r="H37" s="1152"/>
      <c r="I37" s="1152"/>
      <c r="J37" s="1153"/>
      <c r="K37" s="294">
        <v>2619</v>
      </c>
      <c r="L37" s="294">
        <v>804</v>
      </c>
      <c r="M37" s="295">
        <v>2257</v>
      </c>
      <c r="N37" s="296">
        <v>-64.400000000000006</v>
      </c>
    </row>
    <row r="38" spans="1:16" ht="27" customHeight="1">
      <c r="A38" s="248"/>
      <c r="B38" s="244"/>
      <c r="C38" s="244"/>
      <c r="D38" s="244"/>
      <c r="E38" s="244"/>
      <c r="F38" s="244"/>
      <c r="G38" s="1154" t="s">
        <v>498</v>
      </c>
      <c r="H38" s="1155"/>
      <c r="I38" s="1155"/>
      <c r="J38" s="1156"/>
      <c r="K38" s="297" t="s">
        <v>478</v>
      </c>
      <c r="L38" s="297" t="s">
        <v>478</v>
      </c>
      <c r="M38" s="298">
        <v>40</v>
      </c>
      <c r="N38" s="299" t="s">
        <v>478</v>
      </c>
      <c r="O38" s="293"/>
    </row>
    <row r="39" spans="1:16">
      <c r="A39" s="248"/>
      <c r="B39" s="244"/>
      <c r="C39" s="244"/>
      <c r="D39" s="244"/>
      <c r="E39" s="244"/>
      <c r="F39" s="244"/>
      <c r="G39" s="1154" t="s">
        <v>499</v>
      </c>
      <c r="H39" s="1155"/>
      <c r="I39" s="1155"/>
      <c r="J39" s="1156"/>
      <c r="K39" s="300">
        <v>-31619</v>
      </c>
      <c r="L39" s="300">
        <v>-9705</v>
      </c>
      <c r="M39" s="301">
        <v>-7960</v>
      </c>
      <c r="N39" s="302">
        <v>21.9</v>
      </c>
      <c r="O39" s="293"/>
    </row>
    <row r="40" spans="1:16" ht="27" customHeight="1">
      <c r="A40" s="248"/>
      <c r="B40" s="244"/>
      <c r="C40" s="244"/>
      <c r="D40" s="244"/>
      <c r="E40" s="244"/>
      <c r="F40" s="244"/>
      <c r="G40" s="1151" t="s">
        <v>500</v>
      </c>
      <c r="H40" s="1152"/>
      <c r="I40" s="1152"/>
      <c r="J40" s="1153"/>
      <c r="K40" s="300">
        <v>-488255</v>
      </c>
      <c r="L40" s="300">
        <v>-149863</v>
      </c>
      <c r="M40" s="301">
        <v>-124831</v>
      </c>
      <c r="N40" s="302">
        <v>20.100000000000001</v>
      </c>
      <c r="O40" s="293"/>
    </row>
    <row r="41" spans="1:16">
      <c r="A41" s="248"/>
      <c r="B41" s="244"/>
      <c r="C41" s="244"/>
      <c r="D41" s="244"/>
      <c r="E41" s="244"/>
      <c r="F41" s="244"/>
      <c r="G41" s="1157" t="s">
        <v>280</v>
      </c>
      <c r="H41" s="1158"/>
      <c r="I41" s="1158"/>
      <c r="J41" s="1159"/>
      <c r="K41" s="294">
        <v>42747</v>
      </c>
      <c r="L41" s="300">
        <v>13121</v>
      </c>
      <c r="M41" s="301">
        <v>42339</v>
      </c>
      <c r="N41" s="302">
        <v>-69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513462</v>
      </c>
      <c r="J51" s="320">
        <v>144109</v>
      </c>
      <c r="K51" s="321">
        <v>-38.1</v>
      </c>
      <c r="L51" s="322">
        <v>216155</v>
      </c>
      <c r="M51" s="323">
        <v>-35.299999999999997</v>
      </c>
      <c r="N51" s="324">
        <v>-2.8</v>
      </c>
    </row>
    <row r="52" spans="1:14">
      <c r="A52" s="248"/>
      <c r="B52" s="244"/>
      <c r="C52" s="244"/>
      <c r="D52" s="244"/>
      <c r="E52" s="244"/>
      <c r="F52" s="244"/>
      <c r="G52" s="325"/>
      <c r="H52" s="326" t="s">
        <v>511</v>
      </c>
      <c r="I52" s="327">
        <v>177643</v>
      </c>
      <c r="J52" s="328">
        <v>49858</v>
      </c>
      <c r="K52" s="329">
        <v>-48.6</v>
      </c>
      <c r="L52" s="330">
        <v>108827</v>
      </c>
      <c r="M52" s="331">
        <v>-19.600000000000001</v>
      </c>
      <c r="N52" s="332">
        <v>-29</v>
      </c>
    </row>
    <row r="53" spans="1:14">
      <c r="A53" s="248"/>
      <c r="B53" s="244"/>
      <c r="C53" s="244"/>
      <c r="D53" s="244"/>
      <c r="E53" s="244"/>
      <c r="F53" s="244"/>
      <c r="G53" s="310" t="s">
        <v>512</v>
      </c>
      <c r="H53" s="311"/>
      <c r="I53" s="319">
        <v>1444512</v>
      </c>
      <c r="J53" s="320">
        <v>412600</v>
      </c>
      <c r="K53" s="321">
        <v>186.3</v>
      </c>
      <c r="L53" s="322">
        <v>228305</v>
      </c>
      <c r="M53" s="323">
        <v>5.6</v>
      </c>
      <c r="N53" s="324">
        <v>180.7</v>
      </c>
    </row>
    <row r="54" spans="1:14">
      <c r="A54" s="248"/>
      <c r="B54" s="244"/>
      <c r="C54" s="244"/>
      <c r="D54" s="244"/>
      <c r="E54" s="244"/>
      <c r="F54" s="244"/>
      <c r="G54" s="325"/>
      <c r="H54" s="326" t="s">
        <v>511</v>
      </c>
      <c r="I54" s="327">
        <v>243564</v>
      </c>
      <c r="J54" s="328">
        <v>69570</v>
      </c>
      <c r="K54" s="329">
        <v>39.5</v>
      </c>
      <c r="L54" s="330">
        <v>86611</v>
      </c>
      <c r="M54" s="331">
        <v>-20.399999999999999</v>
      </c>
      <c r="N54" s="332">
        <v>59.9</v>
      </c>
    </row>
    <row r="55" spans="1:14">
      <c r="A55" s="248"/>
      <c r="B55" s="244"/>
      <c r="C55" s="244"/>
      <c r="D55" s="244"/>
      <c r="E55" s="244"/>
      <c r="F55" s="244"/>
      <c r="G55" s="310" t="s">
        <v>513</v>
      </c>
      <c r="H55" s="311"/>
      <c r="I55" s="319">
        <v>1514994</v>
      </c>
      <c r="J55" s="320">
        <v>443499</v>
      </c>
      <c r="K55" s="321">
        <v>7.5</v>
      </c>
      <c r="L55" s="322">
        <v>316331</v>
      </c>
      <c r="M55" s="323">
        <v>38.6</v>
      </c>
      <c r="N55" s="324">
        <v>-31.1</v>
      </c>
    </row>
    <row r="56" spans="1:14">
      <c r="A56" s="248"/>
      <c r="B56" s="244"/>
      <c r="C56" s="244"/>
      <c r="D56" s="244"/>
      <c r="E56" s="244"/>
      <c r="F56" s="244"/>
      <c r="G56" s="325"/>
      <c r="H56" s="326" t="s">
        <v>511</v>
      </c>
      <c r="I56" s="327">
        <v>269043</v>
      </c>
      <c r="J56" s="328">
        <v>78760</v>
      </c>
      <c r="K56" s="329">
        <v>13.2</v>
      </c>
      <c r="L56" s="330">
        <v>106387</v>
      </c>
      <c r="M56" s="331">
        <v>22.8</v>
      </c>
      <c r="N56" s="332">
        <v>-9.6</v>
      </c>
    </row>
    <row r="57" spans="1:14">
      <c r="A57" s="248"/>
      <c r="B57" s="244"/>
      <c r="C57" s="244"/>
      <c r="D57" s="244"/>
      <c r="E57" s="244"/>
      <c r="F57" s="244"/>
      <c r="G57" s="310" t="s">
        <v>514</v>
      </c>
      <c r="H57" s="311"/>
      <c r="I57" s="319">
        <v>387293</v>
      </c>
      <c r="J57" s="320">
        <v>116165</v>
      </c>
      <c r="K57" s="321">
        <v>-73.8</v>
      </c>
      <c r="L57" s="322">
        <v>333013</v>
      </c>
      <c r="M57" s="323">
        <v>5.3</v>
      </c>
      <c r="N57" s="324">
        <v>-79.099999999999994</v>
      </c>
    </row>
    <row r="58" spans="1:14">
      <c r="A58" s="248"/>
      <c r="B58" s="244"/>
      <c r="C58" s="244"/>
      <c r="D58" s="244"/>
      <c r="E58" s="244"/>
      <c r="F58" s="244"/>
      <c r="G58" s="325"/>
      <c r="H58" s="326" t="s">
        <v>511</v>
      </c>
      <c r="I58" s="327">
        <v>325986</v>
      </c>
      <c r="J58" s="328">
        <v>97776</v>
      </c>
      <c r="K58" s="329">
        <v>24.1</v>
      </c>
      <c r="L58" s="330">
        <v>126732</v>
      </c>
      <c r="M58" s="331">
        <v>19.100000000000001</v>
      </c>
      <c r="N58" s="332">
        <v>5</v>
      </c>
    </row>
    <row r="59" spans="1:14">
      <c r="A59" s="248"/>
      <c r="B59" s="244"/>
      <c r="C59" s="244"/>
      <c r="D59" s="244"/>
      <c r="E59" s="244"/>
      <c r="F59" s="244"/>
      <c r="G59" s="310" t="s">
        <v>515</v>
      </c>
      <c r="H59" s="311"/>
      <c r="I59" s="319">
        <v>769110</v>
      </c>
      <c r="J59" s="320">
        <v>236068</v>
      </c>
      <c r="K59" s="321">
        <v>103.2</v>
      </c>
      <c r="L59" s="322">
        <v>280458</v>
      </c>
      <c r="M59" s="323">
        <v>-15.8</v>
      </c>
      <c r="N59" s="324">
        <v>119</v>
      </c>
    </row>
    <row r="60" spans="1:14">
      <c r="A60" s="248"/>
      <c r="B60" s="244"/>
      <c r="C60" s="244"/>
      <c r="D60" s="244"/>
      <c r="E60" s="244"/>
      <c r="F60" s="244"/>
      <c r="G60" s="325"/>
      <c r="H60" s="326" t="s">
        <v>511</v>
      </c>
      <c r="I60" s="333">
        <v>473283</v>
      </c>
      <c r="J60" s="328">
        <v>145268</v>
      </c>
      <c r="K60" s="329">
        <v>48.6</v>
      </c>
      <c r="L60" s="330">
        <v>127286</v>
      </c>
      <c r="M60" s="331">
        <v>0.4</v>
      </c>
      <c r="N60" s="332">
        <v>48.2</v>
      </c>
    </row>
    <row r="61" spans="1:14">
      <c r="A61" s="248"/>
      <c r="B61" s="244"/>
      <c r="C61" s="244"/>
      <c r="D61" s="244"/>
      <c r="E61" s="244"/>
      <c r="F61" s="244"/>
      <c r="G61" s="310" t="s">
        <v>516</v>
      </c>
      <c r="H61" s="334"/>
      <c r="I61" s="335">
        <v>925874</v>
      </c>
      <c r="J61" s="336">
        <v>270488</v>
      </c>
      <c r="K61" s="337">
        <v>37</v>
      </c>
      <c r="L61" s="338">
        <v>274852</v>
      </c>
      <c r="M61" s="339">
        <v>-0.3</v>
      </c>
      <c r="N61" s="324">
        <v>37.299999999999997</v>
      </c>
    </row>
    <row r="62" spans="1:14">
      <c r="A62" s="248"/>
      <c r="B62" s="244"/>
      <c r="C62" s="244"/>
      <c r="D62" s="244"/>
      <c r="E62" s="244"/>
      <c r="F62" s="244"/>
      <c r="G62" s="325"/>
      <c r="H62" s="326" t="s">
        <v>511</v>
      </c>
      <c r="I62" s="327">
        <v>297904</v>
      </c>
      <c r="J62" s="328">
        <v>88246</v>
      </c>
      <c r="K62" s="329">
        <v>15.4</v>
      </c>
      <c r="L62" s="330">
        <v>111169</v>
      </c>
      <c r="M62" s="331">
        <v>0.5</v>
      </c>
      <c r="N62" s="332">
        <v>14.9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28" sqref="R26:R2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election activeCell="I34" sqref="I3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34" zoomScaleSheetLayoutView="100" workbookViewId="0">
      <selection activeCell="R28" sqref="R26:R2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12.21</v>
      </c>
      <c r="G47" s="12">
        <v>11.81</v>
      </c>
      <c r="H47" s="12">
        <v>13.43</v>
      </c>
      <c r="I47" s="12">
        <v>17.84</v>
      </c>
      <c r="J47" s="13">
        <v>15.23</v>
      </c>
    </row>
    <row r="48" spans="2:10" ht="57.75" customHeight="1">
      <c r="B48" s="14"/>
      <c r="C48" s="1171" t="s">
        <v>4</v>
      </c>
      <c r="D48" s="1171"/>
      <c r="E48" s="1172"/>
      <c r="F48" s="15">
        <v>3.06</v>
      </c>
      <c r="G48" s="16">
        <v>4.82</v>
      </c>
      <c r="H48" s="16">
        <v>5.12</v>
      </c>
      <c r="I48" s="16">
        <v>5.73</v>
      </c>
      <c r="J48" s="17">
        <v>5.5</v>
      </c>
    </row>
    <row r="49" spans="2:10" ht="57.75" customHeight="1" thickBot="1">
      <c r="B49" s="18"/>
      <c r="C49" s="1173" t="s">
        <v>5</v>
      </c>
      <c r="D49" s="1173"/>
      <c r="E49" s="1174"/>
      <c r="F49" s="19">
        <v>6.78</v>
      </c>
      <c r="G49" s="20">
        <v>8.3800000000000008</v>
      </c>
      <c r="H49" s="20">
        <v>5.27</v>
      </c>
      <c r="I49" s="20">
        <v>7.94</v>
      </c>
      <c r="J49" s="21">
        <v>1.85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2017-11-20T11:27:33Z</cp:lastPrinted>
  <dcterms:created xsi:type="dcterms:W3CDTF">2017-01-25T01:21:12Z</dcterms:created>
  <dcterms:modified xsi:type="dcterms:W3CDTF">2017-11-20T11:30:27Z</dcterms:modified>
  <cp:category/>
</cp:coreProperties>
</file>