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80" windowWidth="16455" windowHeight="835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BW34" i="9"/>
  <c r="BW35" i="9" s="1"/>
  <c r="C34" i="9"/>
  <c r="C35" i="9" s="1"/>
  <c r="BW36" i="9" l="1"/>
  <c r="BW37" i="9" s="1"/>
  <c r="BW38" i="9" s="1"/>
  <c r="BW39" i="9" s="1"/>
  <c r="BW40"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s="1"/>
</calcChain>
</file>

<file path=xl/sharedStrings.xml><?xml version="1.0" encoding="utf-8"?>
<sst xmlns="http://schemas.openxmlformats.org/spreadsheetml/2006/main" count="1037" uniqueCount="568">
  <si>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</si>
  <si>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</si>
  <si>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</si>
  <si>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</si>
  <si>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</si>
  <si>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</si>
  <si>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</si>
  <si>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</si>
  <si>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</si>
  <si>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</si>
  <si>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</si>
  <si>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</si>
  <si>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</si>
  <si>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</si>
  <si>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</si>
  <si>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</si>
  <si>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</si>
  <si>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</si>
  <si>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</si>
  <si>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</si>
  <si>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</si>
  <si>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</si>
  <si>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</si>
  <si>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</si>
  <si>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</si>
  <si>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</si>
  <si>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</si>
  <si>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</si>
  <si>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</si>
  <si>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</si>
  <si>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</si>
  <si>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</si>
  <si>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</si>
  <si>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</si>
  <si>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</si>
  <si>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</si>
  <si>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</si>
  <si>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</si>
  <si>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</si>
  <si>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</si>
  <si>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</si>
  <si>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</si>
  <si>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</si>
  <si>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</si>
  <si>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</si>
  <si>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</si>
  <si>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</si>
  <si>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</si>
  <si>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</si>
  <si>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</si>
  <si>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</si>
  <si>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</si>
  <si>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</si>
  <si>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</si>
  <si>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</si>
  <si>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</si>
  <si>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</si>
  <si>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</si>
  <si>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</si>
  <si>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</si>
  <si>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</si>
  <si>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</si>
  <si>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</si>
  <si>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</si>
  <si>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</si>
  <si>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</si>
  <si>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</si>
  <si>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</si>
  <si>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</si>
  <si>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</si>
  <si>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</si>
  <si>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</si>
  <si>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</si>
  <si>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</si>
  <si>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</si>
  <si>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</si>
  <si>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</si>
  <si>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</si>
  <si>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</si>
  <si>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</si>
  <si>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</si>
  <si>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</si>
  <si>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</si>
  <si>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</si>
  <si>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</si>
  <si>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</si>
  <si>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</si>
  <si>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</si>
  <si>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</si>
  <si>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</si>
  <si>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</si>
  <si>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</si>
  <si>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</si>
  <si>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</si>
  <si>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</si>
  <si>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</si>
  <si>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</si>
  <si>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</si>
  <si>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</si>
  <si>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</si>
  <si>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</si>
  <si>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</si>
  <si>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</si>
  <si>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</si>
  <si>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</si>
  <si>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</si>
  <si>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</si>
  <si>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</si>
  <si>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</si>
  <si>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</si>
  <si>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</si>
  <si>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</si>
  <si>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</si>
  <si>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</si>
  <si>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</si>
  <si>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</si>
  <si>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</si>
  <si>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</si>
  <si>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</si>
  <si>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</si>
  <si>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</si>
  <si>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</si>
  <si>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</si>
  <si>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</si>
  <si>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</si>
  <si>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</si>
  <si>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</si>
  <si>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</si>
  <si>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</si>
  <si>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</si>
  <si>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</si>
  <si>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</si>
  <si>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</si>
  <si>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</si>
  <si>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</si>
  <si>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</si>
  <si>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</si>
  <si>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</si>
  <si>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</si>
  <si>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</si>
  <si>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</si>
  <si>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</si>
  <si>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</si>
  <si>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</si>
  <si>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</si>
  <si>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</si>
  <si>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</si>
  <si>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</si>
  <si>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</si>
  <si>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</si>
  <si>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</si>
  <si>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</si>
  <si>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</si>
  <si>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</si>
  <si>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</si>
  <si>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</si>
  <si>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</si>
  <si>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</si>
  <si>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</si>
  <si>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</si>
  <si>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</si>
  <si>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</si>
  <si>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</si>
  <si>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</si>
  <si>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</si>
  <si>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</si>
  <si>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</si>
  <si>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</si>
  <si>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</si>
  <si>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</si>
  <si>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</si>
  <si>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</si>
  <si>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</si>
  <si>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</si>
  <si>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</si>
  <si>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</si>
  <si>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</si>
  <si>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</si>
  <si>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</si>
  <si>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</si>
  <si>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</si>
  <si>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</si>
  <si>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</si>
  <si>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</si>
  <si>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</si>
  <si>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</si>
  <si>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</si>
  <si>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</si>
  <si>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</si>
  <si>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</si>
  <si>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</si>
  <si>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</si>
  <si>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</si>
  <si>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</si>
  <si>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</si>
  <si>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</si>
  <si>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</si>
  <si>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北海道沼田町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</si>
  <si>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</si>
  <si>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</si>
  <si>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</si>
  <si>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</si>
  <si>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</si>
  <si>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</si>
  <si>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</si>
  <si>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</si>
  <si>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</si>
  <si>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</si>
  <si>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</si>
  <si>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</si>
  <si>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</si>
  <si>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</si>
  <si>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</si>
  <si>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</si>
  <si>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</si>
  <si>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</si>
  <si>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</si>
  <si>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</si>
  <si>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</si>
  <si>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</si>
  <si>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</si>
  <si>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</si>
  <si>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</si>
  <si>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</si>
  <si>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</si>
  <si>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</si>
  <si>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</si>
  <si>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</si>
  <si>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</si>
  <si>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</si>
  <si>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</si>
  <si>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</si>
  <si>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</si>
  <si>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</si>
  <si>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</si>
  <si>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</si>
  <si>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</si>
  <si>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</si>
  <si>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</si>
  <si>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</si>
  <si>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</si>
  <si>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</si>
  <si>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</si>
  <si>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</si>
  <si>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</si>
  <si>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</si>
  <si>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</si>
  <si>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</si>
  <si>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</si>
  <si>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</si>
  <si>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</si>
  <si>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</si>
  <si>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</si>
  <si>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</si>
  <si>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</si>
  <si>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</si>
  <si>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</si>
  <si>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</si>
  <si>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</si>
  <si>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</si>
  <si>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</si>
  <si>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</si>
  <si>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</si>
  <si>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</si>
  <si>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</si>
  <si>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</si>
  <si>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</si>
  <si>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</si>
  <si>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</si>
  <si>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</si>
  <si>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</si>
  <si>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</si>
  <si>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</si>
  <si>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</si>
  <si>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</si>
  <si>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</si>
  <si>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</si>
  <si>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</si>
  <si>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</si>
  <si>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</si>
  <si>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</si>
  <si>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</si>
  <si>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</si>
  <si>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</si>
  <si>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</si>
  <si>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</si>
  <si>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</si>
  <si>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</si>
  <si>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</si>
  <si>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</si>
  <si>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</si>
  <si>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</si>
  <si>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</si>
  <si>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</si>
  <si>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</si>
  <si>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</si>
  <si>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</si>
  <si>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</si>
  <si>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</si>
  <si>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</si>
  <si>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</si>
  <si>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</si>
  <si>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</si>
  <si>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</si>
  <si>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</si>
  <si>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</si>
  <si>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</si>
  <si>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</si>
  <si>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</si>
  <si>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</si>
  <si>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</si>
  <si>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</si>
  <si>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</si>
  <si>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</si>
  <si>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</si>
  <si>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</si>
  <si>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</si>
  <si>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</si>
  <si>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</si>
  <si>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</si>
  <si>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</si>
  <si>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</si>
  <si>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</si>
  <si>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</si>
  <si>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</si>
  <si>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</si>
  <si>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</si>
  <si>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</si>
  <si>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</si>
  <si>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</si>
  <si>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</si>
  <si>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</si>
  <si>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</si>
  <si>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</si>
  <si>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</si>
  <si>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</si>
  <si>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</si>
  <si>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</si>
  <si>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</si>
  <si>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</si>
  <si>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</si>
  <si>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</si>
  <si>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</si>
  <si>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</si>
  <si>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</si>
  <si>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</si>
  <si>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北海道沼田町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</si>
  <si>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</si>
  <si>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</si>
  <si>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</si>
  <si>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</si>
  <si>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</si>
  <si>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</si>
  <si>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</si>
  <si>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</si>
  <si>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</si>
  <si>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</si>
  <si>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</si>
  <si>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</si>
  <si>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</si>
  <si>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</si>
  <si>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</si>
  <si>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</si>
  <si>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</si>
  <si>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</si>
  <si>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</si>
  <si>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</si>
  <si>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</si>
  <si>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</si>
  <si>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</si>
  <si>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</si>
  <si>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</si>
  <si>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</si>
  <si>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</si>
  <si>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</si>
  <si>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</si>
  <si>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</si>
  <si>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</si>
  <si>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</si>
  <si>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</si>
  <si>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</si>
  <si>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</si>
  <si>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</si>
  <si>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</si>
  <si>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</si>
  <si>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</si>
  <si>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</si>
  <si>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</si>
  <si>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</si>
  <si>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</si>
  <si>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</si>
  <si>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</si>
  <si>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</si>
  <si>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</si>
  <si>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</si>
  <si>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</si>
  <si>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</si>
  <si>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</si>
  <si>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</si>
  <si>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</si>
  <si>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</si>
  <si>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</si>
  <si>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</si>
  <si>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</si>
  <si>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</si>
  <si>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</si>
  <si>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</si>
  <si>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</si>
  <si>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</si>
  <si>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</si>
  <si>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</si>
  <si>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</si>
  <si>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</si>
  <si>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</si>
  <si>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</si>
  <si>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</si>
  <si>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</si>
  <si>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</si>
  <si>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</si>
  <si>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</si>
  <si>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</si>
  <si>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</si>
  <si>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</si>
  <si>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</si>
  <si>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</si>
  <si>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</si>
  <si>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</si>
  <si>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</si>
  <si>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</si>
  <si>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</si>
  <si>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</si>
  <si>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</si>
  <si>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</si>
  <si>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</si>
  <si>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</si>
  <si>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</si>
  <si>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</si>
  <si>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</si>
  <si>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</si>
  <si>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</si>
  <si>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</si>
  <si>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</si>
  <si>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</si>
  <si>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</si>
  <si>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</si>
  <si>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</si>
  <si>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</si>
  <si>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</si>
  <si>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</si>
  <si>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</si>
  <si>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</si>
  <si>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</si>
  <si>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</si>
  <si>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</si>
  <si>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</si>
  <si>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</si>
  <si>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</si>
  <si>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</si>
  <si>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</si>
  <si>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</si>
  <si>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</si>
  <si>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</si>
  <si>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</si>
  <si>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</si>
  <si>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</si>
  <si>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</si>
  <si>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</si>
  <si>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</si>
  <si>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</si>
  <si>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</si>
  <si>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</si>
  <si>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</si>
  <si>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</si>
  <si>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</si>
  <si>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</si>
  <si>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</si>
  <si>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</si>
  <si>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</si>
  <si>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</si>
  <si>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</si>
  <si>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</si>
  <si>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</si>
  <si>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</si>
  <si>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</si>
  <si>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</si>
  <si>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</si>
  <si>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</si>
  <si>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</si>
  <si>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</si>
  <si>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</si>
  <si>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</si>
  <si>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</si>
  <si>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</si>
  <si>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</si>
  <si>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</si>
  <si>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</si>
  <si>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</si>
  <si>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</si>
  <si>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</si>
  <si>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</si>
  <si>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</si>
  <si>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</si>
  <si>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</si>
  <si>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</si>
  <si>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</si>
  <si>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</si>
  <si>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</si>
  <si>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</si>
  <si>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</si>
  <si>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</si>
  <si>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</si>
  <si>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</si>
  <si>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</si>
  <si>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</si>
  <si>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</si>
  <si>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</si>
  <si>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</si>
  <si>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</si>
  <si>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</si>
  <si>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</si>
  <si>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</si>
  <si>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</si>
  <si>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</si>
  <si>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</si>
  <si>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</si>
  <si>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上水道事業会計</t>
  </si>
  <si>
    <t>一般会計</t>
  </si>
  <si>
    <t>国民健康保険特別会計</t>
  </si>
  <si>
    <t>養護老人ホーム特別会計</t>
  </si>
  <si>
    <t>介護保険特別会計</t>
  </si>
  <si>
    <t>特別養護老人ホーム特別会計</t>
  </si>
  <si>
    <t>高齢者グループホーム特別会計</t>
  </si>
  <si>
    <t>公共下水道特別会計</t>
  </si>
  <si>
    <t>その他会計（赤字）</t>
  </si>
  <si>
    <t>その他会計（黒字）</t>
  </si>
  <si>
    <t>繰入金
基金：548百万円</t>
    <rPh sb="0" eb="2">
      <t>クリイレ</t>
    </rPh>
    <rPh sb="2" eb="3">
      <t>キン</t>
    </rPh>
    <rPh sb="4" eb="6">
      <t>キキン</t>
    </rPh>
    <rPh sb="10" eb="13">
      <t>ヒャクマンエン</t>
    </rPh>
    <phoneticPr fontId="5"/>
  </si>
  <si>
    <t>-</t>
    <phoneticPr fontId="2"/>
  </si>
  <si>
    <t>-</t>
    <phoneticPr fontId="2"/>
  </si>
  <si>
    <t>一般会計繰入金
　　　 5百万円</t>
    <rPh sb="0" eb="2">
      <t>イッパン</t>
    </rPh>
    <rPh sb="2" eb="4">
      <t>カイケイ</t>
    </rPh>
    <rPh sb="4" eb="6">
      <t>クリイレ</t>
    </rPh>
    <rPh sb="6" eb="7">
      <t>キン</t>
    </rPh>
    <rPh sb="13" eb="16">
      <t>ヒャクマンエン</t>
    </rPh>
    <phoneticPr fontId="5"/>
  </si>
  <si>
    <t>-</t>
    <phoneticPr fontId="2"/>
  </si>
  <si>
    <t>一般会計繰入金
　　　30百万円</t>
    <rPh sb="0" eb="2">
      <t>イッパン</t>
    </rPh>
    <rPh sb="2" eb="4">
      <t>カイケイ</t>
    </rPh>
    <rPh sb="4" eb="6">
      <t>クリイレ</t>
    </rPh>
    <rPh sb="6" eb="7">
      <t>キン</t>
    </rPh>
    <rPh sb="13" eb="16">
      <t>ヒャクマンエン</t>
    </rPh>
    <phoneticPr fontId="5"/>
  </si>
  <si>
    <t>一般会計繰入金
　　　46百万円</t>
    <rPh sb="0" eb="2">
      <t>イッパン</t>
    </rPh>
    <rPh sb="2" eb="4">
      <t>カイケイ</t>
    </rPh>
    <rPh sb="4" eb="6">
      <t>クリイレ</t>
    </rPh>
    <rPh sb="6" eb="7">
      <t>キン</t>
    </rPh>
    <rPh sb="13" eb="16">
      <t>ヒャクマンエン</t>
    </rPh>
    <phoneticPr fontId="5"/>
  </si>
  <si>
    <t>一般会計繰入金
　　　23百万円</t>
    <rPh sb="0" eb="2">
      <t>イッパン</t>
    </rPh>
    <rPh sb="2" eb="4">
      <t>カイケイ</t>
    </rPh>
    <rPh sb="4" eb="6">
      <t>クリイレ</t>
    </rPh>
    <rPh sb="6" eb="7">
      <t>キン</t>
    </rPh>
    <rPh sb="13" eb="16">
      <t>ヒャクマンエン</t>
    </rPh>
    <phoneticPr fontId="5"/>
  </si>
  <si>
    <t>沼田開発公社</t>
    <rPh sb="0" eb="2">
      <t>ヌマタ</t>
    </rPh>
    <rPh sb="2" eb="4">
      <t>カイハツ</t>
    </rPh>
    <rPh sb="4" eb="6">
      <t>コウシャ</t>
    </rPh>
    <phoneticPr fontId="2"/>
  </si>
  <si>
    <t>貸付金は単年度
で回収している</t>
    <phoneticPr fontId="5"/>
  </si>
  <si>
    <t>北空知衛生センター組合</t>
  </si>
  <si>
    <t>空知教育センター組合</t>
  </si>
  <si>
    <t>中・北空知廃棄物処理広域連合</t>
  </si>
  <si>
    <t>北空知衛生施設組合</t>
  </si>
  <si>
    <t>深川地区消防組合</t>
  </si>
  <si>
    <t>北空知圏学校給食組合</t>
    <rPh sb="0" eb="1">
      <t>キタ</t>
    </rPh>
    <rPh sb="1" eb="3">
      <t>ソラチ</t>
    </rPh>
    <rPh sb="3" eb="4">
      <t>ケン</t>
    </rPh>
    <rPh sb="4" eb="6">
      <t>ガッコウ</t>
    </rPh>
    <rPh sb="6" eb="8">
      <t>キュウショク</t>
    </rPh>
    <rPh sb="8" eb="10">
      <t>クミアイ</t>
    </rPh>
    <phoneticPr fontId="1"/>
  </si>
  <si>
    <t>北空知広域水道企業団</t>
    <rPh sb="0" eb="1">
      <t>キタ</t>
    </rPh>
    <rPh sb="1" eb="3">
      <t>ソラチ</t>
    </rPh>
    <rPh sb="3" eb="5">
      <t>コウイキ</t>
    </rPh>
    <rPh sb="5" eb="7">
      <t>スイドウ</t>
    </rPh>
    <rPh sb="7" eb="10">
      <t>キギョウダン</t>
    </rPh>
    <phoneticPr fontId="7"/>
  </si>
  <si>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</si>
  <si>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</si>
  <si>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</si>
  <si>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</si>
  <si>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</si>
  <si>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</si>
  <si>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</si>
  <si>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</si>
  <si>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</si>
  <si>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</si>
  <si>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</si>
  <si>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</si>
  <si>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</si>
  <si>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将来負担比率は「－％」であり、有形固定資産減価償却率においては類似団体内平均とほぼ同水準となっている。
　今後においても、経費の削減や財政調整基金を始めとする基金を適切に執行し、将来にわたり計画性のある健全な財政運営に努める。</t>
    <phoneticPr fontId="5"/>
  </si>
  <si>
    <t>有形固定資産減価償却率</t>
    <phoneticPr fontId="5"/>
  </si>
  <si>
    <t>　起債の発行抑制や計画的な繰上償還を実施し、公債費の逓減に努めているが、平成２７年度から大型建設事業に着手しており、後年度に償還額の増加が見込まれることから、今後においても公債費の適正な把握、管理を行い、経費の削減を図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</si>
</sst>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14" fillId="0" borderId="116" xfId="38" applyFont="1" applyBorder="1" applyAlignment="1" applyProtection="1">
      <alignment horizontal="left" vertical="center" wrapText="1"/>
      <protection locked="0"/>
    </xf>
    <xf numFmtId="0" fontId="14" fillId="0" borderId="116" xfId="38" applyFont="1" applyBorder="1" applyAlignment="1" applyProtection="1">
      <alignment horizontal="left" vertical="center"/>
      <protection locked="0"/>
    </xf>
    <xf numFmtId="0" fontId="14" fillId="0" borderId="121" xfId="38" applyFont="1" applyBorder="1" applyAlignment="1" applyProtection="1">
      <alignment horizontal="left" vertical="center"/>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14" fillId="0" borderId="102" xfId="38" applyFont="1" applyBorder="1" applyAlignment="1" applyProtection="1">
      <alignment horizontal="left" vertical="center" wrapText="1"/>
      <protection locked="0"/>
    </xf>
    <xf numFmtId="0" fontId="14" fillId="0" borderId="102" xfId="38" applyFont="1" applyBorder="1" applyAlignment="1" applyProtection="1">
      <alignment horizontal="left" vertical="center"/>
      <protection locked="0"/>
    </xf>
    <xf numFmtId="0" fontId="14" fillId="0" borderId="108" xfId="38" applyFont="1" applyBorder="1" applyAlignment="1" applyProtection="1">
      <alignment horizontal="left" vertical="center"/>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14" fillId="0" borderId="103" xfId="38" applyFont="1" applyBorder="1" applyAlignment="1" applyProtection="1">
      <alignment horizontal="left" vertical="center" wrapText="1"/>
      <protection locked="0"/>
    </xf>
    <xf numFmtId="0" fontId="14" fillId="0" borderId="99" xfId="38" applyFont="1" applyBorder="1" applyAlignment="1" applyProtection="1">
      <alignment horizontal="left" vertical="center" wrapText="1"/>
      <protection locked="0"/>
    </xf>
    <xf numFmtId="0" fontId="14" fillId="0" borderId="110" xfId="38" applyFont="1" applyBorder="1" applyAlignment="1" applyProtection="1">
      <alignment horizontal="left"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14" fillId="0" borderId="112" xfId="38" applyFont="1" applyBorder="1" applyAlignment="1" applyProtection="1">
      <alignment horizontal="left" vertical="center" wrapText="1"/>
      <protection locked="0"/>
    </xf>
    <xf numFmtId="0" fontId="14" fillId="0" borderId="113" xfId="38" applyFont="1" applyBorder="1" applyAlignment="1" applyProtection="1">
      <alignment horizontal="left" vertical="center"/>
      <protection locked="0"/>
    </xf>
    <xf numFmtId="0" fontId="14" fillId="0" borderId="119" xfId="38" applyFont="1" applyBorder="1" applyAlignment="1" applyProtection="1">
      <alignment horizontal="left" vertical="center"/>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412600</c:v>
                </c:pt>
                <c:pt idx="1">
                  <c:v>443499</c:v>
                </c:pt>
                <c:pt idx="2">
                  <c:v>116165</c:v>
                </c:pt>
                <c:pt idx="3">
                  <c:v>236068</c:v>
                </c:pt>
                <c:pt idx="4">
                  <c:v>541432</c:v>
                </c:pt>
              </c:numCache>
            </c:numRef>
          </c:val>
          <c:smooth val="0"/>
        </c:ser>
        <c:dLbls>
          <c:showLegendKey val="0"/>
          <c:showVal val="0"/>
          <c:showCatName val="0"/>
          <c:showSerName val="0"/>
          <c:showPercent val="0"/>
          <c:showBubbleSize val="0"/>
        </c:dLbls>
        <c:marker val="1"/>
        <c:smooth val="0"/>
        <c:axId val="110929408"/>
        <c:axId val="110931328"/>
      </c:lineChart>
      <c:catAx>
        <c:axId val="11092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31328"/>
        <c:crosses val="autoZero"/>
        <c:auto val="1"/>
        <c:lblAlgn val="ctr"/>
        <c:lblOffset val="100"/>
        <c:tickLblSkip val="1"/>
        <c:tickMarkSkip val="1"/>
        <c:noMultiLvlLbl val="0"/>
      </c:catAx>
      <c:valAx>
        <c:axId val="1109313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2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4.82</c:v>
                </c:pt>
                <c:pt idx="1">
                  <c:v>5.12</c:v>
                </c:pt>
                <c:pt idx="2">
                  <c:v>5.73</c:v>
                </c:pt>
                <c:pt idx="3">
                  <c:v>5.5</c:v>
                </c:pt>
                <c:pt idx="4">
                  <c:v>4.66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11.81</c:v>
                </c:pt>
                <c:pt idx="1">
                  <c:v>13.43</c:v>
                </c:pt>
                <c:pt idx="2">
                  <c:v>17.84</c:v>
                </c:pt>
                <c:pt idx="3">
                  <c:v>15.23</c:v>
                </c:pt>
                <c:pt idx="4">
                  <c:v>13.71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2679424"/>
        <c:axId val="18268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8.3800000000000008</c:v>
                </c:pt>
                <c:pt idx="1">
                  <c:v>5.27</c:v>
                </c:pt>
                <c:pt idx="2">
                  <c:v>7.94</c:v>
                </c:pt>
                <c:pt idx="3">
                  <c:v>1.85</c:v>
                </c:pt>
                <c:pt idx="4">
                  <c:v>7.14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2679424"/>
        <c:axId val="182681600"/>
      </c:lineChart>
      <c:catAx>
        <c:axId val="1826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681600"/>
        <c:crosses val="autoZero"/>
        <c:auto val="1"/>
        <c:lblAlgn val="ctr"/>
        <c:lblOffset val="100"/>
        <c:tickLblSkip val="1"/>
        <c:tickMarkSkip val="1"/>
        <c:noMultiLvlLbl val="0"/>
      </c:catAx>
      <c:valAx>
        <c:axId val="1826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高齢者グループホーム特別会計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0.17</c:v>
                </c:pt>
                <c:pt idx="4">
                  <c:v>#N/A</c:v>
                </c:pt>
                <c:pt idx="5">
                  <c:v>7.0000000000000007E-2</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特別養護老人ホーム特別会計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0.02</c:v>
                </c:pt>
                <c:pt idx="4">
                  <c:v>#N/A</c:v>
                </c:pt>
                <c:pt idx="5">
                  <c:v>0.03</c:v>
                </c:pt>
                <c:pt idx="6">
                  <c:v>#N/A</c:v>
                </c:pt>
                <c:pt idx="7">
                  <c:v>0.56000000000000005</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0.11</c:v>
                </c:pt>
                <c:pt idx="4">
                  <c:v>#N/A</c:v>
                </c:pt>
                <c:pt idx="5">
                  <c:v>0.3</c:v>
                </c:pt>
                <c:pt idx="6">
                  <c:v>#N/A</c:v>
                </c:pt>
                <c:pt idx="7">
                  <c:v>0.69</c:v>
                </c:pt>
                <c:pt idx="8">
                  <c:v>#N/A</c:v>
                </c:pt>
                <c:pt idx="9">
                  <c:v>0.75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0.75</c:v>
                </c:pt>
                <c:pt idx="4">
                  <c:v>#N/A</c:v>
                </c:pt>
                <c:pt idx="5">
                  <c:v>0.93</c:v>
                </c:pt>
                <c:pt idx="6">
                  <c:v>#N/A</c:v>
                </c:pt>
                <c:pt idx="7">
                  <c:v>1.43</c:v>
                </c:pt>
                <c:pt idx="8">
                  <c:v>#N/A</c:v>
                </c:pt>
                <c:pt idx="9">
                  <c:v>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2.31</c:v>
                </c:pt>
                <c:pt idx="4">
                  <c:v>#N/A</c:v>
                </c:pt>
                <c:pt idx="5">
                  <c:v>2.46</c:v>
                </c:pt>
                <c:pt idx="6">
                  <c:v>#N/A</c:v>
                </c:pt>
                <c:pt idx="7">
                  <c:v>1.06</c:v>
                </c:pt>
                <c:pt idx="8">
                  <c:v>#N/A</c:v>
                </c:pt>
                <c:pt idx="9">
                  <c:v>2.0099999999999998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4.1900000000000004</c:v>
                </c:pt>
                <c:pt idx="2">
                  <c:v>#N/A</c:v>
                </c:pt>
                <c:pt idx="3">
                  <c:v>4.37</c:v>
                </c:pt>
                <c:pt idx="4">
                  <c:v>#N/A</c:v>
                </c:pt>
                <c:pt idx="5">
                  <c:v>4.78</c:v>
                </c:pt>
                <c:pt idx="6">
                  <c:v>#N/A</c:v>
                </c:pt>
                <c:pt idx="7">
                  <c:v>4.0599999999999996</c:v>
                </c:pt>
                <c:pt idx="8">
                  <c:v>#N/A</c:v>
                </c:pt>
                <c:pt idx="9">
                  <c:v>3.85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4.46</c:v>
                </c:pt>
                <c:pt idx="2">
                  <c:v>#N/A</c:v>
                </c:pt>
                <c:pt idx="3">
                  <c:v>4.49</c:v>
                </c:pt>
                <c:pt idx="4">
                  <c:v>#N/A</c:v>
                </c:pt>
                <c:pt idx="5">
                  <c:v>4.6500000000000004</c:v>
                </c:pt>
                <c:pt idx="6">
                  <c:v>#N/A</c:v>
                </c:pt>
                <c:pt idx="7">
                  <c:v>3.97</c:v>
                </c:pt>
                <c:pt idx="8">
                  <c:v>#N/A</c:v>
                </c:pt>
                <c:pt idx="9">
                  <c:v>4.24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812672"/>
        <c:axId val="182814208"/>
      </c:barChart>
      <c:catAx>
        <c:axId val="1828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814208"/>
        <c:crosses val="autoZero"/>
        <c:auto val="1"/>
        <c:lblAlgn val="ctr"/>
        <c:lblOffset val="100"/>
        <c:tickLblSkip val="1"/>
        <c:tickMarkSkip val="1"/>
        <c:noMultiLvlLbl val="0"/>
      </c:catAx>
      <c:valAx>
        <c:axId val="1828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1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c:v>
                </c:pt>
                <c:pt idx="5">
                  <c:v>600</c:v>
                </c:pt>
                <c:pt idx="8">
                  <c:v>551</c:v>
                </c:pt>
                <c:pt idx="11">
                  <c:v>520</c:v>
                </c:pt>
                <c:pt idx="14">
                  <c:v>519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34</c:v>
                </c:pt>
                <c:pt idx="6">
                  <c:v>4</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33</c:v>
                </c:pt>
                <c:pt idx="6">
                  <c:v>27</c:v>
                </c:pt>
                <c:pt idx="9">
                  <c:v>18</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164</c:v>
                </c:pt>
                <c:pt idx="3">
                  <c:v>161</c:v>
                </c:pt>
                <c:pt idx="6">
                  <c:v>151</c:v>
                </c:pt>
                <c:pt idx="9">
                  <c:v>148</c:v>
                </c:pt>
                <c:pt idx="12">
                  <c:v>142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540</c:v>
                </c:pt>
                <c:pt idx="3">
                  <c:v>475</c:v>
                </c:pt>
                <c:pt idx="6">
                  <c:v>429</c:v>
                </c:pt>
                <c:pt idx="9">
                  <c:v>394</c:v>
                </c:pt>
                <c:pt idx="12">
                  <c:v>394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922176"/>
        <c:axId val="11193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c:v>
                </c:pt>
                <c:pt idx="2">
                  <c:v>#N/A</c:v>
                </c:pt>
                <c:pt idx="3">
                  <c:v>#N/A</c:v>
                </c:pt>
                <c:pt idx="4">
                  <c:v>103</c:v>
                </c:pt>
                <c:pt idx="5">
                  <c:v>#N/A</c:v>
                </c:pt>
                <c:pt idx="6">
                  <c:v>#N/A</c:v>
                </c:pt>
                <c:pt idx="7">
                  <c:v>60</c:v>
                </c:pt>
                <c:pt idx="8">
                  <c:v>#N/A</c:v>
                </c:pt>
                <c:pt idx="9">
                  <c:v>#N/A</c:v>
                </c:pt>
                <c:pt idx="10">
                  <c:v>43</c:v>
                </c:pt>
                <c:pt idx="11">
                  <c:v>#N/A</c:v>
                </c:pt>
                <c:pt idx="12">
                  <c:v>#N/A</c:v>
                </c:pt>
                <c:pt idx="13">
                  <c:v>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922176"/>
        <c:axId val="111932544"/>
      </c:lineChart>
      <c:catAx>
        <c:axId val="1119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32544"/>
        <c:crosses val="autoZero"/>
        <c:auto val="1"/>
        <c:lblAlgn val="ctr"/>
        <c:lblOffset val="100"/>
        <c:tickLblSkip val="1"/>
        <c:tickMarkSkip val="1"/>
        <c:noMultiLvlLbl val="0"/>
      </c:catAx>
      <c:valAx>
        <c:axId val="1119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2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4284</c:v>
                </c:pt>
                <c:pt idx="5">
                  <c:v>3972</c:v>
                </c:pt>
                <c:pt idx="8">
                  <c:v>3692</c:v>
                </c:pt>
                <c:pt idx="11">
                  <c:v>3534</c:v>
                </c:pt>
                <c:pt idx="14">
                  <c:v>3719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562</c:v>
                </c:pt>
                <c:pt idx="5">
                  <c:v>468</c:v>
                </c:pt>
                <c:pt idx="8">
                  <c:v>341</c:v>
                </c:pt>
                <c:pt idx="11">
                  <c:v>252</c:v>
                </c:pt>
                <c:pt idx="14">
                  <c:v>204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3069</c:v>
                </c:pt>
                <c:pt idx="5">
                  <c:v>3182</c:v>
                </c:pt>
                <c:pt idx="8">
                  <c:v>3299</c:v>
                </c:pt>
                <c:pt idx="11">
                  <c:v>3695</c:v>
                </c:pt>
                <c:pt idx="14">
                  <c:v>3561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27</c:v>
                </c:pt>
                <c:pt idx="3">
                  <c:v>23</c:v>
                </c:pt>
                <c:pt idx="6">
                  <c:v>20</c:v>
                </c:pt>
                <c:pt idx="9">
                  <c:v>17</c:v>
                </c:pt>
                <c:pt idx="12">
                  <c:v>13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891</c:v>
                </c:pt>
                <c:pt idx="3">
                  <c:v>912</c:v>
                </c:pt>
                <c:pt idx="6">
                  <c:v>858</c:v>
                </c:pt>
                <c:pt idx="9">
                  <c:v>796</c:v>
                </c:pt>
                <c:pt idx="12">
                  <c:v>829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129</c:v>
                </c:pt>
                <c:pt idx="3">
                  <c:v>98</c:v>
                </c:pt>
                <c:pt idx="6">
                  <c:v>74</c:v>
                </c:pt>
                <c:pt idx="9">
                  <c:v>58</c:v>
                </c:pt>
                <c:pt idx="12">
                  <c:v>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1172</c:v>
                </c:pt>
                <c:pt idx="3">
                  <c:v>1094</c:v>
                </c:pt>
                <c:pt idx="6">
                  <c:v>1002</c:v>
                </c:pt>
                <c:pt idx="9">
                  <c:v>882</c:v>
                </c:pt>
                <c:pt idx="12">
                  <c:v>767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5</c:v>
                </c:pt>
                <c:pt idx="6">
                  <c:v>4</c:v>
                </c:pt>
                <c:pt idx="9">
                  <c:v>6</c:v>
                </c:pt>
                <c:pt idx="12">
                  <c:v>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3364</c:v>
                </c:pt>
                <c:pt idx="3">
                  <c:v>3065</c:v>
                </c:pt>
                <c:pt idx="6">
                  <c:v>2967</c:v>
                </c:pt>
                <c:pt idx="9">
                  <c:v>2884</c:v>
                </c:pt>
                <c:pt idx="12">
                  <c:v>2897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160384"/>
        <c:axId val="19579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160384"/>
        <c:axId val="195793280"/>
      </c:lineChart>
      <c:catAx>
        <c:axId val="1381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793280"/>
        <c:crosses val="autoZero"/>
        <c:auto val="1"/>
        <c:lblAlgn val="ctr"/>
        <c:lblOffset val="100"/>
        <c:tickLblSkip val="1"/>
        <c:tickMarkSkip val="1"/>
        <c:noMultiLvlLbl val="0"/>
      </c:catAx>
      <c:valAx>
        <c:axId val="19579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7405696"/>
        <c:axId val="197432448"/>
      </c:scatterChart>
      <c:valAx>
        <c:axId val="19740569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432448"/>
        <c:crosses val="autoZero"/>
        <c:crossBetween val="midCat"/>
      </c:valAx>
      <c:valAx>
        <c:axId val="1974324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405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5.2</c:v>
                </c:pt>
                <c:pt idx="2">
                  <c:v>3.9</c:v>
                </c:pt>
                <c:pt idx="3">
                  <c:v>3</c:v>
                </c:pt>
                <c:pt idx="4">
                  <c:v>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7458944"/>
        <c:axId val="195863680"/>
      </c:scatterChart>
      <c:valAx>
        <c:axId val="19745894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863680"/>
        <c:crosses val="autoZero"/>
        <c:crossBetween val="midCat"/>
      </c:valAx>
      <c:valAx>
        <c:axId val="195863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45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将来負担額を充当可能財源等が上回るため当該比率は算出されていない。従前から行っている計画的繰上償還の実施、地方債発行枠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本町には、建築後３０年以上経過している公共施設が多く存在し、老朽化が進行している。</a:t>
          </a:r>
          <a:endParaRPr kumimoji="1" lang="en-US" altLang="ja-JP" sz="1050">
            <a:latin typeface="ＭＳ Ｐゴシック"/>
          </a:endParaRPr>
        </a:p>
        <a:p>
          <a:r>
            <a:rPr kumimoji="1" lang="ja-JP" altLang="en-US" sz="1050">
              <a:latin typeface="ＭＳ Ｐゴシック"/>
            </a:rPr>
            <a:t>　少子高齢化の進展や町民ニーズも変化していることから、平成２９年３月に策定した沼田町公共施設等総合管理計画に基づき、町民ニーズや費用対効果を考慮し、公共施設の統廃合や複合化等による施設総量の適正化を図る。</a:t>
          </a:r>
          <a:endParaRPr kumimoji="1" lang="en-US" altLang="ja-JP" sz="1050">
            <a:latin typeface="ＭＳ Ｐゴシック"/>
          </a:endParaRPr>
        </a:p>
        <a:p>
          <a:r>
            <a:rPr kumimoji="1" lang="ja-JP" altLang="en-US" sz="1050">
              <a:latin typeface="ＭＳ Ｐゴシック"/>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124460</xdr:rowOff>
    </xdr:from>
    <xdr:to>
      <xdr:col>3</xdr:col>
      <xdr:colOff>511175</xdr:colOff>
      <xdr:row>33</xdr:row>
      <xdr:rowOff>54610</xdr:rowOff>
    </xdr:to>
    <xdr:sp macro="" textlink="">
      <xdr:nvSpPr>
        <xdr:cNvPr id="83" name="円/楕円 82"/>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71137</xdr:rowOff>
    </xdr:from>
    <xdr:ext cx="405111" cy="259045"/>
    <xdr:sp macro="" textlink="">
      <xdr:nvSpPr>
        <xdr:cNvPr id="85" name="n_1mainValue有形固定資産減価償却率"/>
        <xdr:cNvSpPr txBox="1"/>
      </xdr:nvSpPr>
      <xdr:spPr>
        <a:xfrm>
          <a:off x="3836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債務償還可能年数は総務省で算出式を精査中であり、</a:t>
          </a:r>
          <a:br>
            <a:rPr lang="ja-JP" altLang="en-US">
              <a:effectLst/>
            </a:rPr>
          </a:br>
          <a:r>
            <a:rPr lang="ja-JP" altLang="en-US">
              <a:effectLst/>
            </a:rPr>
            <a:t>　財政状況資料集においては、平成</a:t>
          </a:r>
          <a:r>
            <a:rPr lang="en-US" altLang="ja-JP">
              <a:effectLst/>
            </a:rPr>
            <a:t>29</a:t>
          </a:r>
          <a:r>
            <a:rPr lang="ja-JP" altLang="en-US">
              <a:effectLst/>
            </a:rPr>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169418</xdr:rowOff>
    </xdr:from>
    <xdr:to>
      <xdr:col>5</xdr:col>
      <xdr:colOff>409575</xdr:colOff>
      <xdr:row>36</xdr:row>
      <xdr:rowOff>99568</xdr:rowOff>
    </xdr:to>
    <xdr:sp macro="" textlink="">
      <xdr:nvSpPr>
        <xdr:cNvPr id="68" name="円/楕円 67"/>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116095</xdr:rowOff>
    </xdr:from>
    <xdr:ext cx="405111" cy="259045"/>
    <xdr:sp macro="" textlink="">
      <xdr:nvSpPr>
        <xdr:cNvPr id="70" name="n_1mainValue【道路】&#10;有形固定資産減価償却率"/>
        <xdr:cNvSpPr txBox="1"/>
      </xdr:nvSpPr>
      <xdr:spPr>
        <a:xfrm>
          <a:off x="3582043"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53190</xdr:rowOff>
    </xdr:from>
    <xdr:to>
      <xdr:col>14</xdr:col>
      <xdr:colOff>79375</xdr:colOff>
      <xdr:row>41</xdr:row>
      <xdr:rowOff>154790</xdr:rowOff>
    </xdr:to>
    <xdr:sp macro="" textlink="">
      <xdr:nvSpPr>
        <xdr:cNvPr id="107" name="円/楕円 106"/>
        <xdr:cNvSpPr/>
      </xdr:nvSpPr>
      <xdr:spPr>
        <a:xfrm>
          <a:off x="9588500" y="70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145917</xdr:rowOff>
    </xdr:from>
    <xdr:ext cx="534377" cy="259045"/>
    <xdr:sp macro="" textlink="">
      <xdr:nvSpPr>
        <xdr:cNvPr id="109" name="n_1mainValue【道路】&#10;一人当たり延長"/>
        <xdr:cNvSpPr txBox="1"/>
      </xdr:nvSpPr>
      <xdr:spPr>
        <a:xfrm>
          <a:off x="9359410" y="71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128270</xdr:rowOff>
    </xdr:from>
    <xdr:to>
      <xdr:col>5</xdr:col>
      <xdr:colOff>409575</xdr:colOff>
      <xdr:row>63</xdr:row>
      <xdr:rowOff>58420</xdr:rowOff>
    </xdr:to>
    <xdr:sp macro="" textlink="">
      <xdr:nvSpPr>
        <xdr:cNvPr id="147" name="円/楕円 146"/>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49547</xdr:rowOff>
    </xdr:from>
    <xdr:ext cx="405111" cy="259045"/>
    <xdr:sp macro="" textlink="">
      <xdr:nvSpPr>
        <xdr:cNvPr id="149" name="n_1mainValue【橋りょう・トンネル】&#10;有形固定資産減価償却率"/>
        <xdr:cNvSpPr txBox="1"/>
      </xdr:nvSpPr>
      <xdr:spPr>
        <a:xfrm>
          <a:off x="3582043"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74351</xdr:rowOff>
    </xdr:from>
    <xdr:to>
      <xdr:col>14</xdr:col>
      <xdr:colOff>79375</xdr:colOff>
      <xdr:row>59</xdr:row>
      <xdr:rowOff>4501</xdr:rowOff>
    </xdr:to>
    <xdr:sp macro="" textlink="">
      <xdr:nvSpPr>
        <xdr:cNvPr id="186" name="円/楕円 185"/>
        <xdr:cNvSpPr/>
      </xdr:nvSpPr>
      <xdr:spPr>
        <a:xfrm>
          <a:off x="9588500" y="100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21028</xdr:rowOff>
    </xdr:from>
    <xdr:ext cx="690189" cy="259045"/>
    <xdr:sp macro="" textlink="">
      <xdr:nvSpPr>
        <xdr:cNvPr id="188" name="n_1mainValue【橋りょう・トンネル】&#10;一人当たり有形固定資産（償却資産）額"/>
        <xdr:cNvSpPr txBox="1"/>
      </xdr:nvSpPr>
      <xdr:spPr>
        <a:xfrm>
          <a:off x="9281504" y="9793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1,285,760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224" name="円/楕円 223"/>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48277</xdr:rowOff>
    </xdr:from>
    <xdr:ext cx="405111" cy="259045"/>
    <xdr:sp macro="" textlink="">
      <xdr:nvSpPr>
        <xdr:cNvPr id="226" name="n_1mainValue【公営住宅】&#10;有形固定資産減価償却率"/>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46450</xdr:rowOff>
    </xdr:from>
    <xdr:to>
      <xdr:col>14</xdr:col>
      <xdr:colOff>79375</xdr:colOff>
      <xdr:row>83</xdr:row>
      <xdr:rowOff>148050</xdr:rowOff>
    </xdr:to>
    <xdr:sp macro="" textlink="">
      <xdr:nvSpPr>
        <xdr:cNvPr id="268" name="円/楕円 267"/>
        <xdr:cNvSpPr/>
      </xdr:nvSpPr>
      <xdr:spPr>
        <a:xfrm>
          <a:off x="9588500" y="142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164577</xdr:rowOff>
    </xdr:from>
    <xdr:ext cx="469744" cy="259045"/>
    <xdr:sp macro="" textlink="">
      <xdr:nvSpPr>
        <xdr:cNvPr id="270" name="n_1mainValue【公営住宅】&#10;一人当たり面積"/>
        <xdr:cNvSpPr txBox="1"/>
      </xdr:nvSpPr>
      <xdr:spPr>
        <a:xfrm>
          <a:off x="9391727" y="140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12337</xdr:rowOff>
    </xdr:from>
    <xdr:to>
      <xdr:col>22</xdr:col>
      <xdr:colOff>415925</xdr:colOff>
      <xdr:row>34</xdr:row>
      <xdr:rowOff>113937</xdr:rowOff>
    </xdr:to>
    <xdr:sp macro="" textlink="">
      <xdr:nvSpPr>
        <xdr:cNvPr id="325" name="円/楕円 324"/>
        <xdr:cNvSpPr/>
      </xdr:nvSpPr>
      <xdr:spPr>
        <a:xfrm>
          <a:off x="15430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6"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130464</xdr:rowOff>
    </xdr:from>
    <xdr:ext cx="405111" cy="259045"/>
    <xdr:sp macro="" textlink="">
      <xdr:nvSpPr>
        <xdr:cNvPr id="327" name="n_1mainValue【認定こども園・幼稚園・保育所】&#10;有形固定資産減価償却率"/>
        <xdr:cNvSpPr txBox="1"/>
      </xdr:nvSpPr>
      <xdr:spPr>
        <a:xfrm>
          <a:off x="15266043"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75006</xdr:rowOff>
    </xdr:from>
    <xdr:to>
      <xdr:col>31</xdr:col>
      <xdr:colOff>85725</xdr:colOff>
      <xdr:row>42</xdr:row>
      <xdr:rowOff>5156</xdr:rowOff>
    </xdr:to>
    <xdr:sp macro="" textlink="">
      <xdr:nvSpPr>
        <xdr:cNvPr id="362" name="円/楕円 361"/>
        <xdr:cNvSpPr/>
      </xdr:nvSpPr>
      <xdr:spPr>
        <a:xfrm>
          <a:off x="21272500" y="71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3"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167733</xdr:rowOff>
    </xdr:from>
    <xdr:ext cx="469744" cy="259045"/>
    <xdr:sp macro="" textlink="">
      <xdr:nvSpPr>
        <xdr:cNvPr id="364" name="n_1mainValue【認定こども園・幼稚園・保育所】&#10;一人当たり面積"/>
        <xdr:cNvSpPr txBox="1"/>
      </xdr:nvSpPr>
      <xdr:spPr>
        <a:xfrm>
          <a:off x="21075727" y="71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7" name="テキスト ボックス 37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7" name="テキスト ボックス 38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14696</xdr:rowOff>
    </xdr:from>
    <xdr:to>
      <xdr:col>23</xdr:col>
      <xdr:colOff>516889</xdr:colOff>
      <xdr:row>62</xdr:row>
      <xdr:rowOff>84909</xdr:rowOff>
    </xdr:to>
    <xdr:cxnSp macro="">
      <xdr:nvCxnSpPr>
        <xdr:cNvPr id="391" name="直線コネクタ 390"/>
        <xdr:cNvCxnSpPr/>
      </xdr:nvCxnSpPr>
      <xdr:spPr>
        <a:xfrm flipV="1">
          <a:off x="16318864" y="9444446"/>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88736</xdr:rowOff>
    </xdr:from>
    <xdr:ext cx="405111" cy="259045"/>
    <xdr:sp macro="" textlink="">
      <xdr:nvSpPr>
        <xdr:cNvPr id="392" name="【学校施設】&#10;有形固定資産減価償却率最小値テキスト"/>
        <xdr:cNvSpPr txBox="1"/>
      </xdr:nvSpPr>
      <xdr:spPr>
        <a:xfrm>
          <a:off x="16408400" y="1071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62</xdr:row>
      <xdr:rowOff>84909</xdr:rowOff>
    </xdr:from>
    <xdr:to>
      <xdr:col>23</xdr:col>
      <xdr:colOff>606425</xdr:colOff>
      <xdr:row>62</xdr:row>
      <xdr:rowOff>84909</xdr:rowOff>
    </xdr:to>
    <xdr:cxnSp macro="">
      <xdr:nvCxnSpPr>
        <xdr:cNvPr id="393" name="直線コネクタ 392"/>
        <xdr:cNvCxnSpPr/>
      </xdr:nvCxnSpPr>
      <xdr:spPr>
        <a:xfrm>
          <a:off x="16230600" y="107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132823</xdr:rowOff>
    </xdr:from>
    <xdr:ext cx="405111" cy="259045"/>
    <xdr:sp macro="" textlink="">
      <xdr:nvSpPr>
        <xdr:cNvPr id="394" name="【学校施設】&#10;有形固定資産減価償却率最大値テキスト"/>
        <xdr:cNvSpPr txBox="1"/>
      </xdr:nvSpPr>
      <xdr:spPr>
        <a:xfrm>
          <a:off x="164084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14696</xdr:rowOff>
    </xdr:from>
    <xdr:to>
      <xdr:col>23</xdr:col>
      <xdr:colOff>606425</xdr:colOff>
      <xdr:row>55</xdr:row>
      <xdr:rowOff>14696</xdr:rowOff>
    </xdr:to>
    <xdr:cxnSp macro="">
      <xdr:nvCxnSpPr>
        <xdr:cNvPr id="395" name="直線コネクタ 394"/>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48458</xdr:rowOff>
    </xdr:from>
    <xdr:ext cx="405111" cy="259045"/>
    <xdr:sp macro="" textlink="">
      <xdr:nvSpPr>
        <xdr:cNvPr id="396" name="【学校施設】&#10;有形固定資産減価償却率平均値テキスト"/>
        <xdr:cNvSpPr txBox="1"/>
      </xdr:nvSpPr>
      <xdr:spPr>
        <a:xfrm>
          <a:off x="16408400" y="999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70031</xdr:rowOff>
    </xdr:from>
    <xdr:to>
      <xdr:col>23</xdr:col>
      <xdr:colOff>568325</xdr:colOff>
      <xdr:row>59</xdr:row>
      <xdr:rowOff>181</xdr:rowOff>
    </xdr:to>
    <xdr:sp macro="" textlink="">
      <xdr:nvSpPr>
        <xdr:cNvPr id="397" name="フローチャート : 判断 396"/>
        <xdr:cNvSpPr/>
      </xdr:nvSpPr>
      <xdr:spPr>
        <a:xfrm>
          <a:off x="162687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78196</xdr:rowOff>
    </xdr:from>
    <xdr:to>
      <xdr:col>22</xdr:col>
      <xdr:colOff>415925</xdr:colOff>
      <xdr:row>60</xdr:row>
      <xdr:rowOff>8346</xdr:rowOff>
    </xdr:to>
    <xdr:sp macro="" textlink="">
      <xdr:nvSpPr>
        <xdr:cNvPr id="398" name="フローチャート : 判断 397"/>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29210</xdr:rowOff>
    </xdr:from>
    <xdr:to>
      <xdr:col>22</xdr:col>
      <xdr:colOff>415925</xdr:colOff>
      <xdr:row>63</xdr:row>
      <xdr:rowOff>130810</xdr:rowOff>
    </xdr:to>
    <xdr:sp macro="" textlink="">
      <xdr:nvSpPr>
        <xdr:cNvPr id="404" name="円/楕円 403"/>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24873</xdr:rowOff>
    </xdr:from>
    <xdr:ext cx="405111" cy="259045"/>
    <xdr:sp macro="" textlink="">
      <xdr:nvSpPr>
        <xdr:cNvPr id="405" name="n_1aveValue【学校施設】&#10;有形固定資産減価償却率"/>
        <xdr:cNvSpPr txBox="1"/>
      </xdr:nvSpPr>
      <xdr:spPr>
        <a:xfrm>
          <a:off x="15266043"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121937</xdr:rowOff>
    </xdr:from>
    <xdr:ext cx="405111" cy="259045"/>
    <xdr:sp macro="" textlink="">
      <xdr:nvSpPr>
        <xdr:cNvPr id="406" name="n_1mainValue【学校施設】&#10;有形固定資産減価償却率"/>
        <xdr:cNvSpPr txBox="1"/>
      </xdr:nvSpPr>
      <xdr:spPr>
        <a:xfrm>
          <a:off x="15266043"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2" name="テキスト ボックス 42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4" name="テキスト ボックス 42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6" name="テキスト ボックス 42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8" name="テキスト ボックス 42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30" name="直線コネクタ 429"/>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31"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2" name="直線コネクタ 43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3"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4" name="直線コネクタ 433"/>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5"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6" name="フローチャート : 判断 435"/>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7" name="フローチャート : 判断 436"/>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26086</xdr:rowOff>
    </xdr:from>
    <xdr:to>
      <xdr:col>31</xdr:col>
      <xdr:colOff>85725</xdr:colOff>
      <xdr:row>62</xdr:row>
      <xdr:rowOff>127686</xdr:rowOff>
    </xdr:to>
    <xdr:sp macro="" textlink="">
      <xdr:nvSpPr>
        <xdr:cNvPr id="443" name="円/楕円 442"/>
        <xdr:cNvSpPr/>
      </xdr:nvSpPr>
      <xdr:spPr>
        <a:xfrm>
          <a:off x="21272500" y="106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4"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144213</xdr:rowOff>
    </xdr:from>
    <xdr:ext cx="469744" cy="259045"/>
    <xdr:sp macro="" textlink="">
      <xdr:nvSpPr>
        <xdr:cNvPr id="445" name="n_1mainValue【学校施設】&#10;一人当たり面積"/>
        <xdr:cNvSpPr txBox="1"/>
      </xdr:nvSpPr>
      <xdr:spPr>
        <a:xfrm>
          <a:off x="21075727" y="104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7" name="正方形/長方形 4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8" name="正方形/長方形 4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9" name="正方形/長方形 4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50" name="正方形/長方形 4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3" name="正方形/長方形 45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4" name="正方形/長方形 45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5" name="正方形/長方形 45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6" name="正方形/長方形 45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本町には、建築後３０年以上経過している公共施設が多く存在し、老朽化が進行している。</a:t>
          </a:r>
          <a:endParaRPr lang="ja-JP" altLang="ja-JP" sz="1400">
            <a:effectLst/>
          </a:endParaRPr>
        </a:p>
        <a:p>
          <a:r>
            <a:rPr kumimoji="1" lang="ja-JP" altLang="ja-JP" sz="1100">
              <a:solidFill>
                <a:schemeClr val="dk1"/>
              </a:solidFill>
              <a:effectLst/>
              <a:latin typeface="+mn-lt"/>
              <a:ea typeface="+mn-ea"/>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400">
            <a:effectLst/>
          </a:endParaRPr>
        </a:p>
        <a:p>
          <a:r>
            <a:rPr kumimoji="1" lang="ja-JP" altLang="ja-JP" sz="1100">
              <a:solidFill>
                <a:schemeClr val="dk1"/>
              </a:solidFill>
              <a:effectLst/>
              <a:latin typeface="+mn-lt"/>
              <a:ea typeface="+mn-ea"/>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127508</xdr:rowOff>
    </xdr:from>
    <xdr:to>
      <xdr:col>5</xdr:col>
      <xdr:colOff>409575</xdr:colOff>
      <xdr:row>57</xdr:row>
      <xdr:rowOff>57658</xdr:rowOff>
    </xdr:to>
    <xdr:sp macro="" textlink="">
      <xdr:nvSpPr>
        <xdr:cNvPr id="85" name="円/楕円 84"/>
        <xdr:cNvSpPr/>
      </xdr:nvSpPr>
      <xdr:spPr>
        <a:xfrm>
          <a:off x="3746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74185</xdr:rowOff>
    </xdr:from>
    <xdr:ext cx="405111" cy="259045"/>
    <xdr:sp macro="" textlink="">
      <xdr:nvSpPr>
        <xdr:cNvPr id="86" name="n_1mainValue【体育館・プール】&#10;有形固定資産減価償却率"/>
        <xdr:cNvSpPr txBox="1"/>
      </xdr:nvSpPr>
      <xdr:spPr>
        <a:xfrm>
          <a:off x="3582043"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84727</xdr:rowOff>
    </xdr:from>
    <xdr:to>
      <xdr:col>14</xdr:col>
      <xdr:colOff>79375</xdr:colOff>
      <xdr:row>63</xdr:row>
      <xdr:rowOff>14877</xdr:rowOff>
    </xdr:to>
    <xdr:sp macro="" textlink="">
      <xdr:nvSpPr>
        <xdr:cNvPr id="126" name="円/楕円 125"/>
        <xdr:cNvSpPr/>
      </xdr:nvSpPr>
      <xdr:spPr>
        <a:xfrm>
          <a:off x="958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31404</xdr:rowOff>
    </xdr:from>
    <xdr:ext cx="469744" cy="259045"/>
    <xdr:sp macro="" textlink="">
      <xdr:nvSpPr>
        <xdr:cNvPr id="127" name="n_1mainValue【体育館・プール】&#10;一人当たり面積"/>
        <xdr:cNvSpPr txBox="1"/>
      </xdr:nvSpPr>
      <xdr:spPr>
        <a:xfrm>
          <a:off x="9391727" y="1048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4" name="テキスト ボックス 15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5" name="直線コネクタ 1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6" name="テキスト ボックス 1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7" name="直線コネクタ 1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8" name="テキスト ボックス 1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9" name="直線コネクタ 1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0" name="テキスト ボックス 1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1" name="直線コネクタ 1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2" name="テキスト ボックス 1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3" name="直線コネクタ 1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4" name="テキスト ボックス 1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68" name="直線コネクタ 167"/>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69"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0" name="直線コネクタ 16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71"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2" name="直線コネクタ 171"/>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73"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74" name="フローチャート : 判断 173"/>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75" name="フローチャート : 判断 174"/>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76"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21589</xdr:rowOff>
    </xdr:from>
    <xdr:to>
      <xdr:col>5</xdr:col>
      <xdr:colOff>409575</xdr:colOff>
      <xdr:row>106</xdr:row>
      <xdr:rowOff>123189</xdr:rowOff>
    </xdr:to>
    <xdr:sp macro="" textlink="">
      <xdr:nvSpPr>
        <xdr:cNvPr id="182" name="円/楕円 181"/>
        <xdr:cNvSpPr/>
      </xdr:nvSpPr>
      <xdr:spPr>
        <a:xfrm>
          <a:off x="3746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139716</xdr:rowOff>
    </xdr:from>
    <xdr:ext cx="405111" cy="259045"/>
    <xdr:sp macro="" textlink="">
      <xdr:nvSpPr>
        <xdr:cNvPr id="183" name="n_1mainValue【市民会館】&#10;有形固定資産減価償却率"/>
        <xdr:cNvSpPr txBox="1"/>
      </xdr:nvSpPr>
      <xdr:spPr>
        <a:xfrm>
          <a:off x="3582043"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4" name="テキスト ボックス 19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95" name="直線コネクタ 1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6" name="テキスト ボックス 1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7" name="直線コネクタ 1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8" name="テキスト ボックス 1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9" name="直線コネクタ 1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0" name="テキスト ボックス 1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1" name="直線コネクタ 2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02" name="テキスト ボックス 2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3" name="直線コネクタ 2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4" name="テキスト ボックス 2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5" name="直線コネクタ 2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6" name="テキスト ボックス 2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7" name="直線コネクタ 2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8" name="テキスト ボックス 2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167095</xdr:rowOff>
    </xdr:from>
    <xdr:to>
      <xdr:col>15</xdr:col>
      <xdr:colOff>180340</xdr:colOff>
      <xdr:row>108</xdr:row>
      <xdr:rowOff>9798</xdr:rowOff>
    </xdr:to>
    <xdr:cxnSp macro="">
      <xdr:nvCxnSpPr>
        <xdr:cNvPr id="210" name="直線コネクタ 209"/>
        <xdr:cNvCxnSpPr/>
      </xdr:nvCxnSpPr>
      <xdr:spPr>
        <a:xfrm flipV="1">
          <a:off x="10476865" y="18512245"/>
          <a:ext cx="0" cy="1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58982</xdr:rowOff>
    </xdr:from>
    <xdr:ext cx="469744" cy="259045"/>
    <xdr:sp macro="" textlink="">
      <xdr:nvSpPr>
        <xdr:cNvPr id="211" name="【市民会館】&#10;一人当たり面積最小値テキスト"/>
        <xdr:cNvSpPr txBox="1"/>
      </xdr:nvSpPr>
      <xdr:spPr>
        <a:xfrm>
          <a:off x="10566400" y="185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9798</xdr:rowOff>
    </xdr:from>
    <xdr:to>
      <xdr:col>15</xdr:col>
      <xdr:colOff>269875</xdr:colOff>
      <xdr:row>108</xdr:row>
      <xdr:rowOff>9798</xdr:rowOff>
    </xdr:to>
    <xdr:cxnSp macro="">
      <xdr:nvCxnSpPr>
        <xdr:cNvPr id="212" name="直線コネクタ 211"/>
        <xdr:cNvCxnSpPr/>
      </xdr:nvCxnSpPr>
      <xdr:spPr>
        <a:xfrm>
          <a:off x="10388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113772</xdr:rowOff>
    </xdr:from>
    <xdr:ext cx="469744" cy="259045"/>
    <xdr:sp macro="" textlink="">
      <xdr:nvSpPr>
        <xdr:cNvPr id="213" name="【市民会館】&#10;一人当たり面積最大値テキスト"/>
        <xdr:cNvSpPr txBox="1"/>
      </xdr:nvSpPr>
      <xdr:spPr>
        <a:xfrm>
          <a:off x="10566400"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167095</xdr:rowOff>
    </xdr:from>
    <xdr:to>
      <xdr:col>15</xdr:col>
      <xdr:colOff>269875</xdr:colOff>
      <xdr:row>107</xdr:row>
      <xdr:rowOff>167095</xdr:rowOff>
    </xdr:to>
    <xdr:cxnSp macro="">
      <xdr:nvCxnSpPr>
        <xdr:cNvPr id="214" name="直線コネクタ 213"/>
        <xdr:cNvCxnSpPr/>
      </xdr:nvCxnSpPr>
      <xdr:spPr>
        <a:xfrm>
          <a:off x="10388600" y="1851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103432</xdr:rowOff>
    </xdr:from>
    <xdr:ext cx="469744" cy="259045"/>
    <xdr:sp macro="" textlink="">
      <xdr:nvSpPr>
        <xdr:cNvPr id="215" name="【市民会館】&#10;一人当たり面積平均値テキスト"/>
        <xdr:cNvSpPr txBox="1"/>
      </xdr:nvSpPr>
      <xdr:spPr>
        <a:xfrm>
          <a:off x="10566400" y="18448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125005</xdr:rowOff>
    </xdr:from>
    <xdr:to>
      <xdr:col>15</xdr:col>
      <xdr:colOff>231775</xdr:colOff>
      <xdr:row>108</xdr:row>
      <xdr:rowOff>55155</xdr:rowOff>
    </xdr:to>
    <xdr:sp macro="" textlink="">
      <xdr:nvSpPr>
        <xdr:cNvPr id="216" name="フローチャート : 判断 215"/>
        <xdr:cNvSpPr/>
      </xdr:nvSpPr>
      <xdr:spPr>
        <a:xfrm>
          <a:off x="104267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54792</xdr:rowOff>
    </xdr:from>
    <xdr:to>
      <xdr:col>14</xdr:col>
      <xdr:colOff>79375</xdr:colOff>
      <xdr:row>106</xdr:row>
      <xdr:rowOff>156392</xdr:rowOff>
    </xdr:to>
    <xdr:sp macro="" textlink="">
      <xdr:nvSpPr>
        <xdr:cNvPr id="217" name="フローチャート : 判断 216"/>
        <xdr:cNvSpPr/>
      </xdr:nvSpPr>
      <xdr:spPr>
        <a:xfrm>
          <a:off x="9588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147519</xdr:rowOff>
    </xdr:from>
    <xdr:ext cx="469744" cy="259045"/>
    <xdr:sp macro="" textlink="">
      <xdr:nvSpPr>
        <xdr:cNvPr id="218" name="n_1aveValue【市民会館】&#10;一人当たり面積"/>
        <xdr:cNvSpPr txBox="1"/>
      </xdr:nvSpPr>
      <xdr:spPr>
        <a:xfrm>
          <a:off x="9391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9" name="テキスト ボックス 2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0" name="テキスト ボックス 2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1" name="テキスト ボックス 2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2" name="テキスト ボックス 2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3" name="テキスト ボックス 2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35198</xdr:rowOff>
    </xdr:from>
    <xdr:to>
      <xdr:col>14</xdr:col>
      <xdr:colOff>79375</xdr:colOff>
      <xdr:row>100</xdr:row>
      <xdr:rowOff>136798</xdr:rowOff>
    </xdr:to>
    <xdr:sp macro="" textlink="">
      <xdr:nvSpPr>
        <xdr:cNvPr id="224" name="円/楕円 223"/>
        <xdr:cNvSpPr/>
      </xdr:nvSpPr>
      <xdr:spPr>
        <a:xfrm>
          <a:off x="9588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153325</xdr:rowOff>
    </xdr:from>
    <xdr:ext cx="469744" cy="259045"/>
    <xdr:sp macro="" textlink="">
      <xdr:nvSpPr>
        <xdr:cNvPr id="225" name="n_1mainValue【市民会館】&#10;一人当たり面積"/>
        <xdr:cNvSpPr txBox="1"/>
      </xdr:nvSpPr>
      <xdr:spPr>
        <a:xfrm>
          <a:off x="9391727" y="169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2" name="テキスト ボックス 2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3" name="直線コネクタ 2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4" name="テキスト ボックス 2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5" name="直線コネクタ 2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6" name="テキスト ボックス 2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7" name="直線コネクタ 2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8" name="テキスト ボックス 2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9" name="直線コネクタ 2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0" name="テキスト ボックス 2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1" name="直線コネクタ 2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2" name="テキスト ボックス 26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3" name="直線コネクタ 2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4" name="テキスト ボックス 2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6" name="直線コネクタ 265"/>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7"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8" name="直線コネクタ 26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9"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70" name="直線コネクタ 269"/>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71"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72" name="フローチャート : 判断 271"/>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3" name="フローチャート : 判断 272"/>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74"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5" name="テキスト ボックス 2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6" name="テキスト ボックス 2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7" name="テキスト ボックス 2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8" name="テキスト ボックス 2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9" name="テキスト ボックス 2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280" name="円/楕円 27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55897</xdr:rowOff>
    </xdr:from>
    <xdr:ext cx="405111" cy="259045"/>
    <xdr:sp macro="" textlink="">
      <xdr:nvSpPr>
        <xdr:cNvPr id="281" name="n_1mainValue【保健センター・保健所】&#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2" name="正方形/長方形 2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3" name="正方形/長方形 2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4" name="正方形/長方形 2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5" name="正方形/長方形 2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6" name="正方形/長方形 2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7" name="正方形/長方形 2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8" name="正方形/長方形 2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9" name="正方形/長方形 2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0" name="テキスト ボックス 2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1" name="直線コネクタ 2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2" name="テキスト ボックス 2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3" name="直線コネクタ 2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4" name="テキスト ボックス 2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5" name="直線コネクタ 2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6" name="テキスト ボックス 2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7" name="直線コネクタ 2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8" name="テキスト ボックス 2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9" name="直線コネクタ 2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00" name="テキスト ボックス 2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01" name="直線コネクタ 3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2" name="テキスト ボックス 3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3" name="直線コネクタ 3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4" name="テキスト ボックス 3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6" name="直線コネクタ 305"/>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7"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8" name="直線コネクタ 307"/>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9"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10" name="直線コネクタ 309"/>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11"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12" name="フローチャート : 判断 311"/>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13" name="フローチャート : 判断 312"/>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14"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44450</xdr:rowOff>
    </xdr:from>
    <xdr:to>
      <xdr:col>31</xdr:col>
      <xdr:colOff>85725</xdr:colOff>
      <xdr:row>55</xdr:row>
      <xdr:rowOff>146050</xdr:rowOff>
    </xdr:to>
    <xdr:sp macro="" textlink="">
      <xdr:nvSpPr>
        <xdr:cNvPr id="320" name="円/楕円 319"/>
        <xdr:cNvSpPr/>
      </xdr:nvSpPr>
      <xdr:spPr>
        <a:xfrm>
          <a:off x="2127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162577</xdr:rowOff>
    </xdr:from>
    <xdr:ext cx="469744" cy="259045"/>
    <xdr:sp macro="" textlink="">
      <xdr:nvSpPr>
        <xdr:cNvPr id="321" name="n_1mainValue【保健センター・保健所】&#10;一人当たり面積"/>
        <xdr:cNvSpPr txBox="1"/>
      </xdr:nvSpPr>
      <xdr:spPr>
        <a:xfrm>
          <a:off x="21075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2" name="正方形/長方形 3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3" name="正方形/長方形 3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4" name="正方形/長方形 3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5" name="正方形/長方形 3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6" name="正方形/長方形 3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7" name="正方形/長方形 3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8" name="正方形/長方形 3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9" name="正方形/長方形 3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0" name="テキスト ボックス 3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1" name="直線コネクタ 3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32" name="直線コネクタ 3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3" name="テキスト ボックス 3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4" name="直線コネクタ 3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5" name="テキスト ボックス 3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6" name="直線コネクタ 3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7" name="テキスト ボックス 3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8" name="直線コネクタ 3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9" name="テキスト ボックス 3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0" name="直線コネクタ 3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41" name="テキスト ボックス 3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42" name="直線コネクタ 3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3" name="テキスト ボックス 3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4" name="直線コネクタ 3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5" name="テキスト ボックス 3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7" name="直線コネクタ 346"/>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8"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9" name="直線コネクタ 34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50"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51" name="直線コネクタ 350"/>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52"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53" name="フローチャート : 判断 352"/>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4" name="フローチャート : 判断 353"/>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355"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6" name="テキスト ボックス 3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7" name="テキスト ボックス 3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8" name="テキスト ボックス 3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9" name="テキスト ボックス 3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0" name="テキスト ボックス 3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29755</xdr:rowOff>
    </xdr:from>
    <xdr:to>
      <xdr:col>22</xdr:col>
      <xdr:colOff>415925</xdr:colOff>
      <xdr:row>77</xdr:row>
      <xdr:rowOff>131355</xdr:rowOff>
    </xdr:to>
    <xdr:sp macro="" textlink="">
      <xdr:nvSpPr>
        <xdr:cNvPr id="361" name="円/楕円 360"/>
        <xdr:cNvSpPr/>
      </xdr:nvSpPr>
      <xdr:spPr>
        <a:xfrm>
          <a:off x="15430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147882</xdr:rowOff>
    </xdr:from>
    <xdr:ext cx="405111" cy="259045"/>
    <xdr:sp macro="" textlink="">
      <xdr:nvSpPr>
        <xdr:cNvPr id="362" name="n_1mainValue【消防施設】&#10;有形固定資産減価償却率"/>
        <xdr:cNvSpPr txBox="1"/>
      </xdr:nvSpPr>
      <xdr:spPr>
        <a:xfrm>
          <a:off x="15266043"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3" name="正方形/長方形 3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4" name="正方形/長方形 3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5" name="正方形/長方形 3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6" name="正方形/長方形 3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7" name="正方形/長方形 3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8" name="正方形/長方形 3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9" name="正方形/長方形 3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0" name="正方形/長方形 3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1" name="テキスト ボックス 3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2" name="直線コネクタ 3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3" name="直線コネクタ 3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4" name="テキスト ボックス 3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5" name="直線コネクタ 3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6" name="テキスト ボックス 3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7" name="直線コネクタ 3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8" name="テキスト ボックス 3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9" name="直線コネクタ 3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80" name="テキスト ボックス 3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81" name="直線コネクタ 3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2" name="テキスト ボックス 3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3" name="直線コネクタ 3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4" name="テキスト ボックス 3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6" name="直線コネクタ 385"/>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7"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8" name="直線コネクタ 387"/>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9"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90" name="直線コネクタ 38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91"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92" name="フローチャート : 判断 391"/>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93" name="フローチャート : 判断 392"/>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94"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5" name="テキスト ボックス 3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6" name="テキスト ボックス 3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7" name="テキスト ボックス 3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8" name="テキスト ボックス 3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9" name="テキスト ボックス 3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2539</xdr:rowOff>
    </xdr:from>
    <xdr:to>
      <xdr:col>31</xdr:col>
      <xdr:colOff>85725</xdr:colOff>
      <xdr:row>85</xdr:row>
      <xdr:rowOff>104139</xdr:rowOff>
    </xdr:to>
    <xdr:sp macro="" textlink="">
      <xdr:nvSpPr>
        <xdr:cNvPr id="400" name="円/楕円 399"/>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95266</xdr:rowOff>
    </xdr:from>
    <xdr:ext cx="469744" cy="259045"/>
    <xdr:sp macro="" textlink="">
      <xdr:nvSpPr>
        <xdr:cNvPr id="401" name="n_1mainValue【消防施設】&#10;一人当たり面積"/>
        <xdr:cNvSpPr txBox="1"/>
      </xdr:nvSpPr>
      <xdr:spPr>
        <a:xfrm>
          <a:off x="21075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2" name="テキスト ボックス 4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3" name="直線コネクタ 4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4" name="テキスト ボックス 4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5" name="直線コネクタ 4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6" name="テキスト ボックス 4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7" name="直線コネクタ 4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8" name="テキスト ボックス 4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9" name="直線コネクタ 4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0" name="テキスト ボックス 4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1" name="直線コネクタ 4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2" name="テキスト ボックス 4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6" name="直線コネクタ 425"/>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7"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8" name="直線コネクタ 4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30" name="直線コネクタ 42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31"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32" name="フローチャート : 判断 431"/>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33" name="フローチャート : 判断 432"/>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34"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6350</xdr:rowOff>
    </xdr:from>
    <xdr:to>
      <xdr:col>22</xdr:col>
      <xdr:colOff>415925</xdr:colOff>
      <xdr:row>107</xdr:row>
      <xdr:rowOff>107950</xdr:rowOff>
    </xdr:to>
    <xdr:sp macro="" textlink="">
      <xdr:nvSpPr>
        <xdr:cNvPr id="440" name="円/楕円 439"/>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99077</xdr:rowOff>
    </xdr:from>
    <xdr:ext cx="405111" cy="259045"/>
    <xdr:sp macro="" textlink="">
      <xdr:nvSpPr>
        <xdr:cNvPr id="441" name="n_1mainValue【庁舎】&#10;有形固定資産減価償却率"/>
        <xdr:cNvSpPr txBox="1"/>
      </xdr:nvSpPr>
      <xdr:spPr>
        <a:xfrm>
          <a:off x="15266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2" name="直線コネクタ 4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3" name="テキスト ボックス 4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4" name="直線コネクタ 4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5" name="テキスト ボックス 4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6" name="直線コネクタ 4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7" name="テキスト ボックス 4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8" name="直線コネクタ 4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9" name="テキスト ボックス 4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63" name="直線コネクタ 46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6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5" name="直線コネクタ 46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7" name="直線コネクタ 46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9" name="フローチャート : 判断 46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70" name="フローチャート : 判断 469"/>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71"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133756</xdr:rowOff>
    </xdr:from>
    <xdr:to>
      <xdr:col>31</xdr:col>
      <xdr:colOff>85725</xdr:colOff>
      <xdr:row>106</xdr:row>
      <xdr:rowOff>63906</xdr:rowOff>
    </xdr:to>
    <xdr:sp macro="" textlink="">
      <xdr:nvSpPr>
        <xdr:cNvPr id="477" name="円/楕円 476"/>
        <xdr:cNvSpPr/>
      </xdr:nvSpPr>
      <xdr:spPr>
        <a:xfrm>
          <a:off x="21272500" y="181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80433</xdr:rowOff>
    </xdr:from>
    <xdr:ext cx="469744" cy="259045"/>
    <xdr:sp macro="" textlink="">
      <xdr:nvSpPr>
        <xdr:cNvPr id="478" name="n_1mainValue【庁舎】&#10;一人当たり面積"/>
        <xdr:cNvSpPr txBox="1"/>
      </xdr:nvSpPr>
      <xdr:spPr>
        <a:xfrm>
          <a:off x="21075727" y="179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本町には、建築後３０年以上経過している公共施設が多く存在し、老朽化が進行している。</a:t>
          </a:r>
          <a:endParaRPr lang="ja-JP" altLang="ja-JP" sz="1400">
            <a:effectLst/>
          </a:endParaRPr>
        </a:p>
        <a:p>
          <a:r>
            <a:rPr kumimoji="1" lang="ja-JP" altLang="ja-JP" sz="1100">
              <a:solidFill>
                <a:schemeClr val="dk1"/>
              </a:solidFill>
              <a:effectLst/>
              <a:latin typeface="+mn-lt"/>
              <a:ea typeface="+mn-ea"/>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400">
            <a:effectLst/>
          </a:endParaRPr>
        </a:p>
        <a:p>
          <a:r>
            <a:rPr kumimoji="1" lang="ja-JP" altLang="ja-JP" sz="1100">
              <a:solidFill>
                <a:schemeClr val="dk1"/>
              </a:solidFill>
              <a:effectLst/>
              <a:latin typeface="+mn-lt"/>
              <a:ea typeface="+mn-ea"/>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課税客体に乏しく長引く地域経済の低迷などから財政基盤が弱く0.1</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と類似団体平均を0.0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下回っている。退職者不補充などによる職員数の削減、事業の必要性・緊急性の検討、投資的経費の抑制など歳出の徹底的な見直しを引き続き実施するとともに、税の徴収率向上対策を柱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29972</xdr:rowOff>
    </xdr:to>
    <xdr:cxnSp macro="">
      <xdr:nvCxnSpPr>
        <xdr:cNvPr id="65" name="直線コネクタ 64"/>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29972</xdr:rowOff>
    </xdr:from>
    <xdr:to>
      <xdr:col>6</xdr:col>
      <xdr:colOff>0</xdr:colOff>
      <xdr:row>44</xdr:row>
      <xdr:rowOff>39624</xdr:rowOff>
    </xdr:to>
    <xdr:cxnSp macro="">
      <xdr:nvCxnSpPr>
        <xdr:cNvPr id="68" name="直線コネクタ 67"/>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39624</xdr:rowOff>
    </xdr:to>
    <xdr:cxnSp macro="">
      <xdr:nvCxnSpPr>
        <xdr:cNvPr id="71" name="直線コネクタ 70"/>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39624</xdr:rowOff>
    </xdr:to>
    <xdr:cxnSp macro="">
      <xdr:nvCxnSpPr>
        <xdr:cNvPr id="74" name="直線コネクタ 73"/>
        <xdr:cNvCxnSpPr/>
      </xdr:nvCxnSpPr>
      <xdr:spPr>
        <a:xfrm>
          <a:off x="1447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150622</xdr:rowOff>
    </xdr:from>
    <xdr:to>
      <xdr:col>6</xdr:col>
      <xdr:colOff>50800</xdr:colOff>
      <xdr:row>44</xdr:row>
      <xdr:rowOff>80772</xdr:rowOff>
    </xdr:to>
    <xdr:sp macro="" textlink="">
      <xdr:nvSpPr>
        <xdr:cNvPr id="86" name="円/楕円 85"/>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65549</xdr:rowOff>
    </xdr:from>
    <xdr:ext cx="736600" cy="259045"/>
    <xdr:sp macro="" textlink="">
      <xdr:nvSpPr>
        <xdr:cNvPr id="87" name="テキスト ボックス 86"/>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160274</xdr:rowOff>
    </xdr:from>
    <xdr:to>
      <xdr:col>4</xdr:col>
      <xdr:colOff>533400</xdr:colOff>
      <xdr:row>44</xdr:row>
      <xdr:rowOff>90424</xdr:rowOff>
    </xdr:to>
    <xdr:sp macro="" textlink="">
      <xdr:nvSpPr>
        <xdr:cNvPr id="88" name="円/楕円 87"/>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89" name="テキスト ボックス 88"/>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％となっており、類団平均は▲</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120287</xdr:rowOff>
    </xdr:to>
    <xdr:cxnSp macro="">
      <xdr:nvCxnSpPr>
        <xdr:cNvPr id="130" name="直線コネクタ 129"/>
        <xdr:cNvCxnSpPr/>
      </xdr:nvCxnSpPr>
      <xdr:spPr>
        <a:xfrm flipV="1">
          <a:off x="4114800" y="107467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120287</xdr:rowOff>
    </xdr:from>
    <xdr:to>
      <xdr:col>6</xdr:col>
      <xdr:colOff>0</xdr:colOff>
      <xdr:row>63</xdr:row>
      <xdr:rowOff>35016</xdr:rowOff>
    </xdr:to>
    <xdr:cxnSp macro="">
      <xdr:nvCxnSpPr>
        <xdr:cNvPr id="133" name="直線コネクタ 132"/>
        <xdr:cNvCxnSpPr/>
      </xdr:nvCxnSpPr>
      <xdr:spPr>
        <a:xfrm flipV="1">
          <a:off x="3225800" y="107501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37556</xdr:rowOff>
    </xdr:from>
    <xdr:to>
      <xdr:col>4</xdr:col>
      <xdr:colOff>482600</xdr:colOff>
      <xdr:row>63</xdr:row>
      <xdr:rowOff>35016</xdr:rowOff>
    </xdr:to>
    <xdr:cxnSp macro="">
      <xdr:nvCxnSpPr>
        <xdr:cNvPr id="136" name="直線コネクタ 135"/>
        <xdr:cNvCxnSpPr/>
      </xdr:nvCxnSpPr>
      <xdr:spPr>
        <a:xfrm>
          <a:off x="2336800" y="1066745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37556</xdr:rowOff>
    </xdr:from>
    <xdr:to>
      <xdr:col>3</xdr:col>
      <xdr:colOff>279400</xdr:colOff>
      <xdr:row>62</xdr:row>
      <xdr:rowOff>99604</xdr:rowOff>
    </xdr:to>
    <xdr:cxnSp macro="">
      <xdr:nvCxnSpPr>
        <xdr:cNvPr id="139" name="直線コネクタ 138"/>
        <xdr:cNvCxnSpPr/>
      </xdr:nvCxnSpPr>
      <xdr:spPr>
        <a:xfrm flipV="1">
          <a:off x="1447800" y="106674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9" name="円/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69487</xdr:rowOff>
    </xdr:from>
    <xdr:to>
      <xdr:col>6</xdr:col>
      <xdr:colOff>50800</xdr:colOff>
      <xdr:row>62</xdr:row>
      <xdr:rowOff>171087</xdr:rowOff>
    </xdr:to>
    <xdr:sp macro="" textlink="">
      <xdr:nvSpPr>
        <xdr:cNvPr id="151" name="円/楕円 150"/>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9814</xdr:rowOff>
    </xdr:from>
    <xdr:ext cx="736600" cy="259045"/>
    <xdr:sp macro="" textlink="">
      <xdr:nvSpPr>
        <xdr:cNvPr id="152" name="テキスト ボックス 151"/>
        <xdr:cNvSpPr txBox="1"/>
      </xdr:nvSpPr>
      <xdr:spPr>
        <a:xfrm>
          <a:off x="3733800" y="104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155666</xdr:rowOff>
    </xdr:from>
    <xdr:to>
      <xdr:col>4</xdr:col>
      <xdr:colOff>533400</xdr:colOff>
      <xdr:row>63</xdr:row>
      <xdr:rowOff>85816</xdr:rowOff>
    </xdr:to>
    <xdr:sp macro="" textlink="">
      <xdr:nvSpPr>
        <xdr:cNvPr id="153" name="円/楕円 152"/>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95993</xdr:rowOff>
    </xdr:from>
    <xdr:ext cx="762000" cy="259045"/>
    <xdr:sp macro="" textlink="">
      <xdr:nvSpPr>
        <xdr:cNvPr id="154" name="テキスト ボックス 153"/>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158206</xdr:rowOff>
    </xdr:from>
    <xdr:to>
      <xdr:col>3</xdr:col>
      <xdr:colOff>330200</xdr:colOff>
      <xdr:row>62</xdr:row>
      <xdr:rowOff>88356</xdr:rowOff>
    </xdr:to>
    <xdr:sp macro="" textlink="">
      <xdr:nvSpPr>
        <xdr:cNvPr id="155" name="円/楕円 154"/>
        <xdr:cNvSpPr/>
      </xdr:nvSpPr>
      <xdr:spPr>
        <a:xfrm>
          <a:off x="2286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98533</xdr:rowOff>
    </xdr:from>
    <xdr:ext cx="762000" cy="259045"/>
    <xdr:sp macro="" textlink="">
      <xdr:nvSpPr>
        <xdr:cNvPr id="156" name="テキスト ボックス 155"/>
        <xdr:cNvSpPr txBox="1"/>
      </xdr:nvSpPr>
      <xdr:spPr>
        <a:xfrm>
          <a:off x="1955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48804</xdr:rowOff>
    </xdr:from>
    <xdr:to>
      <xdr:col>2</xdr:col>
      <xdr:colOff>127000</xdr:colOff>
      <xdr:row>62</xdr:row>
      <xdr:rowOff>150404</xdr:rowOff>
    </xdr:to>
    <xdr:sp macro="" textlink="">
      <xdr:nvSpPr>
        <xdr:cNvPr id="157" name="円/楕円 156"/>
        <xdr:cNvSpPr/>
      </xdr:nvSpPr>
      <xdr:spPr>
        <a:xfrm>
          <a:off x="1397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160581</xdr:rowOff>
    </xdr:from>
    <xdr:ext cx="762000" cy="259045"/>
    <xdr:sp macro="" textlink="">
      <xdr:nvSpPr>
        <xdr:cNvPr id="158" name="テキスト ボックス 157"/>
        <xdr:cNvSpPr txBox="1"/>
      </xdr:nvSpPr>
      <xdr:spPr>
        <a:xfrm>
          <a:off x="1066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[505,665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町営</a:t>
          </a:r>
          <a:r>
            <a:rPr lang="ja-JP" altLang="ja-JP" sz="1100" b="0" i="0" baseline="0">
              <a:solidFill>
                <a:schemeClr val="dk1"/>
              </a:solidFill>
              <a:effectLst/>
              <a:latin typeface="+mn-lt"/>
              <a:ea typeface="+mn-ea"/>
              <a:cs typeface="+mn-cs"/>
            </a:rPr>
            <a:t>養護老人ホーム（</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百万円）、町営温泉（</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百万円）、自動車学校（</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町営農産加工場（</a:t>
          </a:r>
          <a:r>
            <a:rPr lang="ja-JP" altLang="en-US" sz="1100" b="0" i="0" baseline="0">
              <a:solidFill>
                <a:schemeClr val="dk1"/>
              </a:solidFill>
              <a:effectLst/>
              <a:latin typeface="+mn-lt"/>
              <a:ea typeface="+mn-ea"/>
              <a:cs typeface="+mn-cs"/>
            </a:rPr>
            <a:t>１１４</a:t>
          </a:r>
          <a:r>
            <a:rPr lang="ja-JP" altLang="ja-JP" sz="1100" b="0" i="0" baseline="0">
              <a:solidFill>
                <a:schemeClr val="dk1"/>
              </a:solidFill>
              <a:effectLst/>
              <a:latin typeface="+mn-lt"/>
              <a:ea typeface="+mn-ea"/>
              <a:cs typeface="+mn-cs"/>
            </a:rPr>
            <a:t>百万円）、町営牧場・就農支援実習農場（</a:t>
          </a:r>
          <a:r>
            <a:rPr lang="ja-JP" altLang="en-US" sz="1100" b="0" i="0" baseline="0">
              <a:solidFill>
                <a:schemeClr val="dk1"/>
              </a:solidFill>
              <a:effectLst/>
              <a:latin typeface="+mn-lt"/>
              <a:ea typeface="+mn-ea"/>
              <a:cs typeface="+mn-cs"/>
            </a:rPr>
            <a:t>６０</a:t>
          </a:r>
          <a:r>
            <a:rPr lang="ja-JP" altLang="ja-JP" sz="1100" b="0" i="0" baseline="0">
              <a:solidFill>
                <a:schemeClr val="dk1"/>
              </a:solidFill>
              <a:effectLst/>
              <a:latin typeface="+mn-lt"/>
              <a:ea typeface="+mn-ea"/>
              <a:cs typeface="+mn-cs"/>
            </a:rPr>
            <a:t>百万円）、基幹水利施設（</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百万円）が本町の特殊要因であり類似団体平均を上回っている（内</a:t>
          </a:r>
          <a:r>
            <a:rPr lang="ja-JP" altLang="en-US" sz="1100" b="0" i="0" baseline="0">
              <a:solidFill>
                <a:schemeClr val="dk1"/>
              </a:solidFill>
              <a:effectLst/>
              <a:latin typeface="+mn-lt"/>
              <a:ea typeface="+mn-ea"/>
              <a:cs typeface="+mn-cs"/>
            </a:rPr>
            <a:t>２７３</a:t>
          </a:r>
          <a:r>
            <a:rPr lang="ja-JP" altLang="ja-JP" sz="1100" b="0" i="0" baseline="0">
              <a:solidFill>
                <a:schemeClr val="dk1"/>
              </a:solidFill>
              <a:effectLst/>
              <a:latin typeface="+mn-lt"/>
              <a:ea typeface="+mn-ea"/>
              <a:cs typeface="+mn-cs"/>
            </a:rPr>
            <a:t>百万円は特定財源による運営）。この影響額</a:t>
          </a:r>
          <a:r>
            <a:rPr lang="ja-JP" altLang="en-US" sz="1100" b="0" i="0" baseline="0">
              <a:solidFill>
                <a:schemeClr val="dk1"/>
              </a:solidFill>
              <a:effectLst/>
              <a:latin typeface="+mn-lt"/>
              <a:ea typeface="+mn-ea"/>
              <a:cs typeface="+mn-cs"/>
            </a:rPr>
            <a:t>１１３，４５８</a:t>
          </a:r>
          <a:r>
            <a:rPr lang="ja-JP" altLang="ja-JP" sz="1100" b="0" i="0" baseline="0">
              <a:solidFill>
                <a:schemeClr val="dk1"/>
              </a:solidFill>
              <a:effectLst/>
              <a:latin typeface="+mn-lt"/>
              <a:ea typeface="+mn-ea"/>
              <a:cs typeface="+mn-cs"/>
            </a:rPr>
            <a:t>円/人を控除すると類似団体平均を下回る。今後とも退職者不補充、事業の必要性・緊急性の検討、投資的経費の抑制など徹底した経費削減に努めコスト逓減を図る。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63486</xdr:rowOff>
    </xdr:from>
    <xdr:to>
      <xdr:col>7</xdr:col>
      <xdr:colOff>152400</xdr:colOff>
      <xdr:row>83</xdr:row>
      <xdr:rowOff>93898</xdr:rowOff>
    </xdr:to>
    <xdr:cxnSp macro="">
      <xdr:nvCxnSpPr>
        <xdr:cNvPr id="194" name="直線コネクタ 193"/>
        <xdr:cNvCxnSpPr/>
      </xdr:nvCxnSpPr>
      <xdr:spPr>
        <a:xfrm>
          <a:off x="4114800" y="14293836"/>
          <a:ext cx="8382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18923</xdr:rowOff>
    </xdr:from>
    <xdr:to>
      <xdr:col>6</xdr:col>
      <xdr:colOff>0</xdr:colOff>
      <xdr:row>83</xdr:row>
      <xdr:rowOff>63486</xdr:rowOff>
    </xdr:to>
    <xdr:cxnSp macro="">
      <xdr:nvCxnSpPr>
        <xdr:cNvPr id="197" name="直線コネクタ 196"/>
        <xdr:cNvCxnSpPr/>
      </xdr:nvCxnSpPr>
      <xdr:spPr>
        <a:xfrm>
          <a:off x="3225800" y="14249273"/>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158603</xdr:rowOff>
    </xdr:from>
    <xdr:to>
      <xdr:col>4</xdr:col>
      <xdr:colOff>482600</xdr:colOff>
      <xdr:row>83</xdr:row>
      <xdr:rowOff>18923</xdr:rowOff>
    </xdr:to>
    <xdr:cxnSp macro="">
      <xdr:nvCxnSpPr>
        <xdr:cNvPr id="200" name="直線コネクタ 199"/>
        <xdr:cNvCxnSpPr/>
      </xdr:nvCxnSpPr>
      <xdr:spPr>
        <a:xfrm>
          <a:off x="2336800" y="14217503"/>
          <a:ext cx="8890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145089</xdr:rowOff>
    </xdr:from>
    <xdr:to>
      <xdr:col>3</xdr:col>
      <xdr:colOff>279400</xdr:colOff>
      <xdr:row>82</xdr:row>
      <xdr:rowOff>158603</xdr:rowOff>
    </xdr:to>
    <xdr:cxnSp macro="">
      <xdr:nvCxnSpPr>
        <xdr:cNvPr id="203" name="直線コネクタ 202"/>
        <xdr:cNvCxnSpPr/>
      </xdr:nvCxnSpPr>
      <xdr:spPr>
        <a:xfrm>
          <a:off x="1447800" y="14203989"/>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43098</xdr:rowOff>
    </xdr:from>
    <xdr:to>
      <xdr:col>7</xdr:col>
      <xdr:colOff>203200</xdr:colOff>
      <xdr:row>83</xdr:row>
      <xdr:rowOff>144698</xdr:rowOff>
    </xdr:to>
    <xdr:sp macro="" textlink="">
      <xdr:nvSpPr>
        <xdr:cNvPr id="213" name="円/楕円 212"/>
        <xdr:cNvSpPr/>
      </xdr:nvSpPr>
      <xdr:spPr>
        <a:xfrm>
          <a:off x="4902200" y="142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15175</xdr:rowOff>
    </xdr:from>
    <xdr:ext cx="762000" cy="259045"/>
    <xdr:sp macro="" textlink="">
      <xdr:nvSpPr>
        <xdr:cNvPr id="214" name="人件費・物件費等の状況該当値テキスト"/>
        <xdr:cNvSpPr txBox="1"/>
      </xdr:nvSpPr>
      <xdr:spPr>
        <a:xfrm>
          <a:off x="5041900" y="1424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505,665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12686</xdr:rowOff>
    </xdr:from>
    <xdr:to>
      <xdr:col>6</xdr:col>
      <xdr:colOff>50800</xdr:colOff>
      <xdr:row>83</xdr:row>
      <xdr:rowOff>114286</xdr:rowOff>
    </xdr:to>
    <xdr:sp macro="" textlink="">
      <xdr:nvSpPr>
        <xdr:cNvPr id="215" name="円/楕円 214"/>
        <xdr:cNvSpPr/>
      </xdr:nvSpPr>
      <xdr:spPr>
        <a:xfrm>
          <a:off x="4064000" y="142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99063</xdr:rowOff>
    </xdr:from>
    <xdr:ext cx="736600" cy="259045"/>
    <xdr:sp macro="" textlink="">
      <xdr:nvSpPr>
        <xdr:cNvPr id="216" name="テキスト ボックス 215"/>
        <xdr:cNvSpPr txBox="1"/>
      </xdr:nvSpPr>
      <xdr:spPr>
        <a:xfrm>
          <a:off x="3733800" y="1432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479,198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139573</xdr:rowOff>
    </xdr:from>
    <xdr:to>
      <xdr:col>4</xdr:col>
      <xdr:colOff>533400</xdr:colOff>
      <xdr:row>83</xdr:row>
      <xdr:rowOff>69723</xdr:rowOff>
    </xdr:to>
    <xdr:sp macro="" textlink="">
      <xdr:nvSpPr>
        <xdr:cNvPr id="217" name="円/楕円 216"/>
        <xdr:cNvSpPr/>
      </xdr:nvSpPr>
      <xdr:spPr>
        <a:xfrm>
          <a:off x="3175000" y="141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54500</xdr:rowOff>
    </xdr:from>
    <xdr:ext cx="762000" cy="259045"/>
    <xdr:sp macro="" textlink="">
      <xdr:nvSpPr>
        <xdr:cNvPr id="218" name="テキスト ボックス 217"/>
        <xdr:cNvSpPr txBox="1"/>
      </xdr:nvSpPr>
      <xdr:spPr>
        <a:xfrm>
          <a:off x="2844800" y="1428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440,416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107803</xdr:rowOff>
    </xdr:from>
    <xdr:to>
      <xdr:col>3</xdr:col>
      <xdr:colOff>330200</xdr:colOff>
      <xdr:row>83</xdr:row>
      <xdr:rowOff>37953</xdr:rowOff>
    </xdr:to>
    <xdr:sp macro="" textlink="">
      <xdr:nvSpPr>
        <xdr:cNvPr id="219" name="円/楕円 218"/>
        <xdr:cNvSpPr/>
      </xdr:nvSpPr>
      <xdr:spPr>
        <a:xfrm>
          <a:off x="2286000" y="141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22730</xdr:rowOff>
    </xdr:from>
    <xdr:ext cx="762000" cy="259045"/>
    <xdr:sp macro="" textlink="">
      <xdr:nvSpPr>
        <xdr:cNvPr id="220" name="テキスト ボックス 219"/>
        <xdr:cNvSpPr txBox="1"/>
      </xdr:nvSpPr>
      <xdr:spPr>
        <a:xfrm>
          <a:off x="1955800" y="1425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94289</xdr:rowOff>
    </xdr:from>
    <xdr:to>
      <xdr:col>2</xdr:col>
      <xdr:colOff>127000</xdr:colOff>
      <xdr:row>83</xdr:row>
      <xdr:rowOff>24439</xdr:rowOff>
    </xdr:to>
    <xdr:sp macro="" textlink="">
      <xdr:nvSpPr>
        <xdr:cNvPr id="221" name="円/楕円 220"/>
        <xdr:cNvSpPr/>
      </xdr:nvSpPr>
      <xdr:spPr>
        <a:xfrm>
          <a:off x="1397000" y="141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9216</xdr:rowOff>
    </xdr:from>
    <xdr:ext cx="762000" cy="259045"/>
    <xdr:sp macro="" textlink="">
      <xdr:nvSpPr>
        <xdr:cNvPr id="222" name="テキスト ボックス 221"/>
        <xdr:cNvSpPr txBox="1"/>
      </xdr:nvSpPr>
      <xdr:spPr>
        <a:xfrm>
          <a:off x="1066800" y="142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数値</a:t>
          </a:r>
          <a:r>
            <a:rPr lang="ja-JP" altLang="ja-JP" sz="1100" b="0" i="0" baseline="0">
              <a:solidFill>
                <a:schemeClr val="dk1"/>
              </a:solidFill>
              <a:effectLst/>
              <a:latin typeface="+mn-lt"/>
              <a:ea typeface="+mn-ea"/>
              <a:cs typeface="+mn-cs"/>
            </a:rPr>
            <a:t>の低かった職員の退職・異動もあり、類似団体平均を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％上回っている。今後とも道内・近隣の状況把握に努め退職者不補充などと併せ給与の適正化に努める。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147574</xdr:rowOff>
    </xdr:to>
    <xdr:cxnSp macro="">
      <xdr:nvCxnSpPr>
        <xdr:cNvPr id="254" name="直線コネクタ 253"/>
        <xdr:cNvCxnSpPr/>
      </xdr:nvCxnSpPr>
      <xdr:spPr>
        <a:xfrm flipV="1">
          <a:off x="16179800" y="14658087"/>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85</xdr:row>
      <xdr:rowOff>147574</xdr:rowOff>
    </xdr:to>
    <xdr:cxnSp macro="">
      <xdr:nvCxnSpPr>
        <xdr:cNvPr id="257" name="直線コネクタ 256"/>
        <xdr:cNvCxnSpPr/>
      </xdr:nvCxnSpPr>
      <xdr:spPr>
        <a:xfrm>
          <a:off x="15290800" y="1471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85</xdr:row>
      <xdr:rowOff>142748</xdr:rowOff>
    </xdr:to>
    <xdr:cxnSp macro="">
      <xdr:nvCxnSpPr>
        <xdr:cNvPr id="260" name="直線コネクタ 259"/>
        <xdr:cNvCxnSpPr/>
      </xdr:nvCxnSpPr>
      <xdr:spPr>
        <a:xfrm>
          <a:off x="14401800" y="14715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142748</xdr:rowOff>
    </xdr:from>
    <xdr:to>
      <xdr:col>21</xdr:col>
      <xdr:colOff>0</xdr:colOff>
      <xdr:row>88</xdr:row>
      <xdr:rowOff>28956</xdr:rowOff>
    </xdr:to>
    <xdr:cxnSp macro="">
      <xdr:nvCxnSpPr>
        <xdr:cNvPr id="263" name="直線コネクタ 262"/>
        <xdr:cNvCxnSpPr/>
      </xdr:nvCxnSpPr>
      <xdr:spPr>
        <a:xfrm flipV="1">
          <a:off x="13512800" y="1471599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73" name="円/楕円 272"/>
        <xdr:cNvSpPr/>
      </xdr:nvSpPr>
      <xdr:spPr>
        <a:xfrm>
          <a:off x="169672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6114</xdr:rowOff>
    </xdr:from>
    <xdr:ext cx="762000" cy="259045"/>
    <xdr:sp macro="" textlink="">
      <xdr:nvSpPr>
        <xdr:cNvPr id="274" name="給与水準   （国との比較）該当値テキスト"/>
        <xdr:cNvSpPr txBox="1"/>
      </xdr:nvSpPr>
      <xdr:spPr>
        <a:xfrm>
          <a:off x="17106900" y="145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5" name="円/楕円 27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6" name="テキスト ボックス 27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7" name="円/楕円 276"/>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8" name="テキスト ボックス 277"/>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91948</xdr:rowOff>
    </xdr:from>
    <xdr:to>
      <xdr:col>21</xdr:col>
      <xdr:colOff>50800</xdr:colOff>
      <xdr:row>86</xdr:row>
      <xdr:rowOff>22098</xdr:rowOff>
    </xdr:to>
    <xdr:sp macro="" textlink="">
      <xdr:nvSpPr>
        <xdr:cNvPr id="279" name="円/楕円 278"/>
        <xdr:cNvSpPr/>
      </xdr:nvSpPr>
      <xdr:spPr>
        <a:xfrm>
          <a:off x="14351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6875</xdr:rowOff>
    </xdr:from>
    <xdr:ext cx="762000" cy="259045"/>
    <xdr:sp macro="" textlink="">
      <xdr:nvSpPr>
        <xdr:cNvPr id="280" name="テキスト ボックス 279"/>
        <xdr:cNvSpPr txBox="1"/>
      </xdr:nvSpPr>
      <xdr:spPr>
        <a:xfrm>
          <a:off x="14020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149606</xdr:rowOff>
    </xdr:from>
    <xdr:to>
      <xdr:col>19</xdr:col>
      <xdr:colOff>533400</xdr:colOff>
      <xdr:row>88</xdr:row>
      <xdr:rowOff>79756</xdr:rowOff>
    </xdr:to>
    <xdr:sp macro="" textlink="">
      <xdr:nvSpPr>
        <xdr:cNvPr id="281" name="円/楕円 280"/>
        <xdr:cNvSpPr/>
      </xdr:nvSpPr>
      <xdr:spPr>
        <a:xfrm>
          <a:off x="13462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64533</xdr:rowOff>
    </xdr:from>
    <xdr:ext cx="762000" cy="259045"/>
    <xdr:sp macro="" textlink="">
      <xdr:nvSpPr>
        <xdr:cNvPr id="282" name="テキスト ボックス 281"/>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町立養護老人ホーム（正職員</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人）を運営していることが類似団体平均を上回る要因である。また、定員適正化計画に基づき退職者不補充などにより職員数の削減を図ってきたところではあるが、</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53619</xdr:rowOff>
    </xdr:from>
    <xdr:to>
      <xdr:col>24</xdr:col>
      <xdr:colOff>558800</xdr:colOff>
      <xdr:row>62</xdr:row>
      <xdr:rowOff>63271</xdr:rowOff>
    </xdr:to>
    <xdr:cxnSp macro="">
      <xdr:nvCxnSpPr>
        <xdr:cNvPr id="314" name="直線コネクタ 313"/>
        <xdr:cNvCxnSpPr/>
      </xdr:nvCxnSpPr>
      <xdr:spPr>
        <a:xfrm flipV="1">
          <a:off x="16179800" y="1068351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63271</xdr:rowOff>
    </xdr:from>
    <xdr:to>
      <xdr:col>23</xdr:col>
      <xdr:colOff>406400</xdr:colOff>
      <xdr:row>62</xdr:row>
      <xdr:rowOff>63512</xdr:rowOff>
    </xdr:to>
    <xdr:cxnSp macro="">
      <xdr:nvCxnSpPr>
        <xdr:cNvPr id="317" name="直線コネクタ 316"/>
        <xdr:cNvCxnSpPr/>
      </xdr:nvCxnSpPr>
      <xdr:spPr>
        <a:xfrm flipV="1">
          <a:off x="15290800" y="1069317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63512</xdr:rowOff>
    </xdr:to>
    <xdr:cxnSp macro="">
      <xdr:nvCxnSpPr>
        <xdr:cNvPr id="320" name="直線コネクタ 319"/>
        <xdr:cNvCxnSpPr/>
      </xdr:nvCxnSpPr>
      <xdr:spPr>
        <a:xfrm>
          <a:off x="14401800" y="10650220"/>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13322</xdr:rowOff>
    </xdr:from>
    <xdr:to>
      <xdr:col>21</xdr:col>
      <xdr:colOff>0</xdr:colOff>
      <xdr:row>62</xdr:row>
      <xdr:rowOff>20320</xdr:rowOff>
    </xdr:to>
    <xdr:cxnSp macro="">
      <xdr:nvCxnSpPr>
        <xdr:cNvPr id="323" name="直線コネクタ 322"/>
        <xdr:cNvCxnSpPr/>
      </xdr:nvCxnSpPr>
      <xdr:spPr>
        <a:xfrm>
          <a:off x="13512800" y="1064322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2819</xdr:rowOff>
    </xdr:from>
    <xdr:to>
      <xdr:col>24</xdr:col>
      <xdr:colOff>609600</xdr:colOff>
      <xdr:row>62</xdr:row>
      <xdr:rowOff>104419</xdr:rowOff>
    </xdr:to>
    <xdr:sp macro="" textlink="">
      <xdr:nvSpPr>
        <xdr:cNvPr id="333" name="円/楕円 332"/>
        <xdr:cNvSpPr/>
      </xdr:nvSpPr>
      <xdr:spPr>
        <a:xfrm>
          <a:off x="16967200" y="106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146346</xdr:rowOff>
    </xdr:from>
    <xdr:ext cx="762000" cy="259045"/>
    <xdr:sp macro="" textlink="">
      <xdr:nvSpPr>
        <xdr:cNvPr id="334" name="定員管理の状況該当値テキスト"/>
        <xdr:cNvSpPr txBox="1"/>
      </xdr:nvSpPr>
      <xdr:spPr>
        <a:xfrm>
          <a:off x="17106900" y="1060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12471</xdr:rowOff>
    </xdr:from>
    <xdr:to>
      <xdr:col>23</xdr:col>
      <xdr:colOff>457200</xdr:colOff>
      <xdr:row>62</xdr:row>
      <xdr:rowOff>114071</xdr:rowOff>
    </xdr:to>
    <xdr:sp macro="" textlink="">
      <xdr:nvSpPr>
        <xdr:cNvPr id="335" name="円/楕円 334"/>
        <xdr:cNvSpPr/>
      </xdr:nvSpPr>
      <xdr:spPr>
        <a:xfrm>
          <a:off x="16129000" y="10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98848</xdr:rowOff>
    </xdr:from>
    <xdr:ext cx="736600" cy="259045"/>
    <xdr:sp macro="" textlink="">
      <xdr:nvSpPr>
        <xdr:cNvPr id="336" name="テキスト ボックス 335"/>
        <xdr:cNvSpPr txBox="1"/>
      </xdr:nvSpPr>
      <xdr:spPr>
        <a:xfrm>
          <a:off x="15798800" y="1072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12712</xdr:rowOff>
    </xdr:from>
    <xdr:to>
      <xdr:col>22</xdr:col>
      <xdr:colOff>254000</xdr:colOff>
      <xdr:row>62</xdr:row>
      <xdr:rowOff>114312</xdr:rowOff>
    </xdr:to>
    <xdr:sp macro="" textlink="">
      <xdr:nvSpPr>
        <xdr:cNvPr id="337" name="円/楕円 336"/>
        <xdr:cNvSpPr/>
      </xdr:nvSpPr>
      <xdr:spPr>
        <a:xfrm>
          <a:off x="152400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99089</xdr:rowOff>
    </xdr:from>
    <xdr:ext cx="762000" cy="259045"/>
    <xdr:sp macro="" textlink="">
      <xdr:nvSpPr>
        <xdr:cNvPr id="338" name="テキスト ボックス 337"/>
        <xdr:cNvSpPr txBox="1"/>
      </xdr:nvSpPr>
      <xdr:spPr>
        <a:xfrm>
          <a:off x="14909800" y="1072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39" name="円/楕円 338"/>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40" name="テキスト ボックス 33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133972</xdr:rowOff>
    </xdr:from>
    <xdr:to>
      <xdr:col>19</xdr:col>
      <xdr:colOff>533400</xdr:colOff>
      <xdr:row>62</xdr:row>
      <xdr:rowOff>64122</xdr:rowOff>
    </xdr:to>
    <xdr:sp macro="" textlink="">
      <xdr:nvSpPr>
        <xdr:cNvPr id="341" name="円/楕円 340"/>
        <xdr:cNvSpPr/>
      </xdr:nvSpPr>
      <xdr:spPr>
        <a:xfrm>
          <a:off x="13462000" y="10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48899</xdr:rowOff>
    </xdr:from>
    <xdr:ext cx="762000" cy="259045"/>
    <xdr:sp macro="" textlink="">
      <xdr:nvSpPr>
        <xdr:cNvPr id="342" name="テキスト ボックス 341"/>
        <xdr:cNvSpPr txBox="1"/>
      </xdr:nvSpPr>
      <xdr:spPr>
        <a:xfrm>
          <a:off x="13131800" y="106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従前から行っている計画的な繰上償還の実施、地方債発行枠2億円/年の設定などにより類似団体を下回っているが、今後も大型建設事業が予定されていることから財政推計ローリングなどに基づき起債発行の抑制・計画的な繰上償還の実施など公債費の適切な把握・管理を行い財政の健全化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30480</xdr:rowOff>
    </xdr:to>
    <xdr:cxnSp macro="">
      <xdr:nvCxnSpPr>
        <xdr:cNvPr id="373" name="直線コネクタ 372"/>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73914</xdr:rowOff>
    </xdr:to>
    <xdr:cxnSp macro="">
      <xdr:nvCxnSpPr>
        <xdr:cNvPr id="376" name="直線コネクタ 375"/>
        <xdr:cNvCxnSpPr/>
      </xdr:nvCxnSpPr>
      <xdr:spPr>
        <a:xfrm flipV="1">
          <a:off x="15290800" y="688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136652</xdr:rowOff>
    </xdr:to>
    <xdr:cxnSp macro="">
      <xdr:nvCxnSpPr>
        <xdr:cNvPr id="379" name="直線コネクタ 378"/>
        <xdr:cNvCxnSpPr/>
      </xdr:nvCxnSpPr>
      <xdr:spPr>
        <a:xfrm flipV="1">
          <a:off x="14401800" y="69319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32766</xdr:rowOff>
    </xdr:to>
    <xdr:cxnSp macro="">
      <xdr:nvCxnSpPr>
        <xdr:cNvPr id="382" name="直線コネクタ 381"/>
        <xdr:cNvCxnSpPr/>
      </xdr:nvCxnSpPr>
      <xdr:spPr>
        <a:xfrm flipV="1">
          <a:off x="13512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2" name="円/楕円 39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4" name="円/楕円 39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5" name="テキスト ボックス 39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6" name="円/楕円 395"/>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7" name="テキスト ボックス 396"/>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398" name="円/楕円 397"/>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99" name="テキスト ボックス 39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0" name="円/楕円 399"/>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1" name="テキスト ボックス 400"/>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将来負担額を充当可能財源等が上回るため当該比率は算出されない。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今後、大型建設事業の実施が予定されていることから、財政推計ローリングなどに基づき、起債発行の抑制・計画的な繰上償還の実施など将来負担の適切な把握・管理を行い財政の健全化を図る。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定員適正化計画に基づき退職者不補充などにより職員数を削減しており、全道平均、類似団体平均、全国平均を下回っている。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67564</xdr:rowOff>
    </xdr:to>
    <xdr:cxnSp macro="">
      <xdr:nvCxnSpPr>
        <xdr:cNvPr id="64" name="直線コネクタ 63"/>
        <xdr:cNvCxnSpPr/>
      </xdr:nvCxnSpPr>
      <xdr:spPr>
        <a:xfrm flipV="1">
          <a:off x="3987800" y="61894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104140</xdr:rowOff>
    </xdr:to>
    <xdr:cxnSp macro="">
      <xdr:nvCxnSpPr>
        <xdr:cNvPr id="67" name="直線コネクタ 66"/>
        <xdr:cNvCxnSpPr/>
      </xdr:nvCxnSpPr>
      <xdr:spPr>
        <a:xfrm flipV="1">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104140</xdr:rowOff>
    </xdr:to>
    <xdr:cxnSp macro="">
      <xdr:nvCxnSpPr>
        <xdr:cNvPr id="70" name="直線コネクタ 69"/>
        <xdr:cNvCxnSpPr/>
      </xdr:nvCxnSpPr>
      <xdr:spPr>
        <a:xfrm>
          <a:off x="2209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165862</xdr:rowOff>
    </xdr:to>
    <xdr:cxnSp macro="">
      <xdr:nvCxnSpPr>
        <xdr:cNvPr id="73" name="直線コネクタ 72"/>
        <xdr:cNvCxnSpPr/>
      </xdr:nvCxnSpPr>
      <xdr:spPr>
        <a:xfrm flipV="1">
          <a:off x="1320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123190</xdr:rowOff>
    </xdr:to>
    <xdr:cxnSp macro="">
      <xdr:nvCxnSpPr>
        <xdr:cNvPr id="125" name="直線コネクタ 124"/>
        <xdr:cNvCxnSpPr/>
      </xdr:nvCxnSpPr>
      <xdr:spPr>
        <a:xfrm>
          <a:off x="15671800" y="269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15</xdr:row>
      <xdr:rowOff>123190</xdr:rowOff>
    </xdr:to>
    <xdr:cxnSp macro="">
      <xdr:nvCxnSpPr>
        <xdr:cNvPr id="128" name="直線コネクタ 127"/>
        <xdr:cNvCxnSpPr/>
      </xdr:nvCxnSpPr>
      <xdr:spPr>
        <a:xfrm>
          <a:off x="14782800" y="259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24130</xdr:rowOff>
    </xdr:to>
    <xdr:cxnSp macro="">
      <xdr:nvCxnSpPr>
        <xdr:cNvPr id="131" name="直線コネクタ 130"/>
        <xdr:cNvCxnSpPr/>
      </xdr:nvCxnSpPr>
      <xdr:spPr>
        <a:xfrm>
          <a:off x="13893800" y="256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1270</xdr:rowOff>
    </xdr:to>
    <xdr:cxnSp macro="">
      <xdr:nvCxnSpPr>
        <xdr:cNvPr id="134" name="直線コネクタ 133"/>
        <xdr:cNvCxnSpPr/>
      </xdr:nvCxnSpPr>
      <xdr:spPr>
        <a:xfrm flipV="1">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8" name="円/楕円 147"/>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49" name="テキスト ボックス 14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2" name="円/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以下の水準である。扶助費の主なものは老人・児童保護費であり、本町の高齢化率は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％を超えており、また児童福祉対策として独自の対策及び養護老人ホームの運営を行っていることが主な要因である。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20865</xdr:rowOff>
    </xdr:to>
    <xdr:cxnSp macro="">
      <xdr:nvCxnSpPr>
        <xdr:cNvPr id="187" name="直線コネクタ 186"/>
        <xdr:cNvCxnSpPr/>
      </xdr:nvCxnSpPr>
      <xdr:spPr>
        <a:xfrm flipV="1">
          <a:off x="3987800" y="9760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20865</xdr:rowOff>
    </xdr:to>
    <xdr:cxnSp macro="">
      <xdr:nvCxnSpPr>
        <xdr:cNvPr id="190" name="直線コネクタ 189"/>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20865</xdr:rowOff>
    </xdr:to>
    <xdr:cxnSp macro="">
      <xdr:nvCxnSpPr>
        <xdr:cNvPr id="193" name="直線コネクタ 192"/>
        <xdr:cNvCxnSpPr/>
      </xdr:nvCxnSpPr>
      <xdr:spPr>
        <a:xfrm>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143328</xdr:rowOff>
    </xdr:to>
    <xdr:cxnSp macro="">
      <xdr:nvCxnSpPr>
        <xdr:cNvPr id="196" name="直線コネクタ 195"/>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6" name="円/楕円 205"/>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7"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0" name="円/楕円 209"/>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1" name="テキスト ボックス 210"/>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2" name="円/楕円 211"/>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3" name="テキスト ボックス 212"/>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4" name="円/楕円 213"/>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5" name="テキスト ボックス 214"/>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51562</xdr:rowOff>
    </xdr:to>
    <xdr:cxnSp macro="">
      <xdr:nvCxnSpPr>
        <xdr:cNvPr id="245" name="直線コネクタ 244"/>
        <xdr:cNvCxnSpPr/>
      </xdr:nvCxnSpPr>
      <xdr:spPr>
        <a:xfrm>
          <a:off x="15671800" y="9778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24130</xdr:rowOff>
    </xdr:to>
    <xdr:cxnSp macro="">
      <xdr:nvCxnSpPr>
        <xdr:cNvPr id="248" name="直線コネクタ 247"/>
        <xdr:cNvCxnSpPr/>
      </xdr:nvCxnSpPr>
      <xdr:spPr>
        <a:xfrm flipV="1">
          <a:off x="14782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57</xdr:row>
      <xdr:rowOff>24130</xdr:rowOff>
    </xdr:to>
    <xdr:cxnSp macro="">
      <xdr:nvCxnSpPr>
        <xdr:cNvPr id="251" name="直線コネクタ 250"/>
        <xdr:cNvCxnSpPr/>
      </xdr:nvCxnSpPr>
      <xdr:spPr>
        <a:xfrm>
          <a:off x="13893800" y="9737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136144</xdr:rowOff>
    </xdr:to>
    <xdr:cxnSp macro="">
      <xdr:nvCxnSpPr>
        <xdr:cNvPr id="254" name="直線コネクタ 253"/>
        <xdr:cNvCxnSpPr/>
      </xdr:nvCxnSpPr>
      <xdr:spPr>
        <a:xfrm>
          <a:off x="13004800" y="9700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8" name="円/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70" name="円/楕円 269"/>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71" name="テキスト ボックス 270"/>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％となっており、今後とも適切な補助金等の支出に努め経常経費の削減を図る。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21844</xdr:rowOff>
    </xdr:to>
    <xdr:cxnSp macro="">
      <xdr:nvCxnSpPr>
        <xdr:cNvPr id="303" name="直線コネクタ 302"/>
        <xdr:cNvCxnSpPr/>
      </xdr:nvCxnSpPr>
      <xdr:spPr>
        <a:xfrm>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76708</xdr:rowOff>
    </xdr:to>
    <xdr:cxnSp macro="">
      <xdr:nvCxnSpPr>
        <xdr:cNvPr id="306" name="直線コネクタ 305"/>
        <xdr:cNvCxnSpPr/>
      </xdr:nvCxnSpPr>
      <xdr:spPr>
        <a:xfrm flipV="1">
          <a:off x="14782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76708</xdr:rowOff>
    </xdr:to>
    <xdr:cxnSp macro="">
      <xdr:nvCxnSpPr>
        <xdr:cNvPr id="309" name="直線コネクタ 308"/>
        <xdr:cNvCxnSpPr/>
      </xdr:nvCxnSpPr>
      <xdr:spPr>
        <a:xfrm>
          <a:off x="13893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67564</xdr:rowOff>
    </xdr:to>
    <xdr:cxnSp macro="">
      <xdr:nvCxnSpPr>
        <xdr:cNvPr id="312" name="直線コネクタ 311"/>
        <xdr:cNvCxnSpPr/>
      </xdr:nvCxnSpPr>
      <xdr:spPr>
        <a:xfrm flipV="1">
          <a:off x="13004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2" name="円/楕円 32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6" name="円/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0" name="円/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％となっており、従前から行っている計画的繰上償還の実施、地方債発行枠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146050</xdr:rowOff>
    </xdr:to>
    <xdr:cxnSp macro="">
      <xdr:nvCxnSpPr>
        <xdr:cNvPr id="363" name="直線コネクタ 362"/>
        <xdr:cNvCxnSpPr/>
      </xdr:nvCxnSpPr>
      <xdr:spPr>
        <a:xfrm>
          <a:off x="3987800" y="13000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76</xdr:row>
      <xdr:rowOff>20320</xdr:rowOff>
    </xdr:to>
    <xdr:cxnSp macro="">
      <xdr:nvCxnSpPr>
        <xdr:cNvPr id="366" name="直線コネクタ 365"/>
        <xdr:cNvCxnSpPr/>
      </xdr:nvCxnSpPr>
      <xdr:spPr>
        <a:xfrm flipV="1">
          <a:off x="3098800" y="13000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43180</xdr:rowOff>
    </xdr:to>
    <xdr:cxnSp macro="">
      <xdr:nvCxnSpPr>
        <xdr:cNvPr id="369" name="直線コネクタ 368"/>
        <xdr:cNvCxnSpPr/>
      </xdr:nvCxnSpPr>
      <xdr:spPr>
        <a:xfrm flipV="1">
          <a:off x="2209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111761</xdr:rowOff>
    </xdr:to>
    <xdr:cxnSp macro="">
      <xdr:nvCxnSpPr>
        <xdr:cNvPr id="372" name="直線コネクタ 371"/>
        <xdr:cNvCxnSpPr/>
      </xdr:nvCxnSpPr>
      <xdr:spPr>
        <a:xfrm flipV="1">
          <a:off x="1320800" y="13073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2" name="円/楕円 38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91440</xdr:rowOff>
    </xdr:from>
    <xdr:to>
      <xdr:col>5</xdr:col>
      <xdr:colOff>600075</xdr:colOff>
      <xdr:row>76</xdr:row>
      <xdr:rowOff>21589</xdr:rowOff>
    </xdr:to>
    <xdr:sp macro="" textlink="">
      <xdr:nvSpPr>
        <xdr:cNvPr id="384" name="円/楕円 383"/>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31767</xdr:rowOff>
    </xdr:from>
    <xdr:ext cx="736600" cy="259045"/>
    <xdr:sp macro="" textlink="">
      <xdr:nvSpPr>
        <xdr:cNvPr id="385" name="テキスト ボックス 384"/>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6" name="円/楕円 385"/>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87" name="テキスト ボックス 386"/>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88" name="円/楕円 38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89" name="テキスト ボックス 38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0" name="円/楕円 38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1" name="テキスト ボックス 39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平成２７年度より大型建設事業が開始され、今後老朽化した公共施設の改修や維持に係る経費も見込まれることから、公共施設総合管理計画に基づいた施設の集約化・複合化による公共施設の縮減と、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97608</xdr:rowOff>
    </xdr:from>
    <xdr:to>
      <xdr:col>24</xdr:col>
      <xdr:colOff>31750</xdr:colOff>
      <xdr:row>76</xdr:row>
      <xdr:rowOff>104139</xdr:rowOff>
    </xdr:to>
    <xdr:cxnSp macro="">
      <xdr:nvCxnSpPr>
        <xdr:cNvPr id="426" name="直線コネクタ 425"/>
        <xdr:cNvCxnSpPr/>
      </xdr:nvCxnSpPr>
      <xdr:spPr>
        <a:xfrm flipV="1">
          <a:off x="15671800" y="13127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143329</xdr:rowOff>
    </xdr:to>
    <xdr:cxnSp macro="">
      <xdr:nvCxnSpPr>
        <xdr:cNvPr id="429" name="直線コネクタ 428"/>
        <xdr:cNvCxnSpPr/>
      </xdr:nvCxnSpPr>
      <xdr:spPr>
        <a:xfrm flipV="1">
          <a:off x="14782800" y="131343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135165</xdr:rowOff>
    </xdr:from>
    <xdr:to>
      <xdr:col>21</xdr:col>
      <xdr:colOff>361950</xdr:colOff>
      <xdr:row>76</xdr:row>
      <xdr:rowOff>143329</xdr:rowOff>
    </xdr:to>
    <xdr:cxnSp macro="">
      <xdr:nvCxnSpPr>
        <xdr:cNvPr id="432" name="直線コネクタ 431"/>
        <xdr:cNvCxnSpPr/>
      </xdr:nvCxnSpPr>
      <xdr:spPr>
        <a:xfrm>
          <a:off x="13893800" y="12993915"/>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135165</xdr:rowOff>
    </xdr:from>
    <xdr:to>
      <xdr:col>20</xdr:col>
      <xdr:colOff>158750</xdr:colOff>
      <xdr:row>75</xdr:row>
      <xdr:rowOff>135165</xdr:rowOff>
    </xdr:to>
    <xdr:cxnSp macro="">
      <xdr:nvCxnSpPr>
        <xdr:cNvPr id="435" name="直線コネクタ 434"/>
        <xdr:cNvCxnSpPr/>
      </xdr:nvCxnSpPr>
      <xdr:spPr>
        <a:xfrm>
          <a:off x="13004800" y="12993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45" name="円/楕円 444"/>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63336</xdr:rowOff>
    </xdr:from>
    <xdr:ext cx="762000" cy="259045"/>
    <xdr:sp macro="" textlink="">
      <xdr:nvSpPr>
        <xdr:cNvPr id="446"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7" name="円/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92529</xdr:rowOff>
    </xdr:from>
    <xdr:to>
      <xdr:col>21</xdr:col>
      <xdr:colOff>412750</xdr:colOff>
      <xdr:row>77</xdr:row>
      <xdr:rowOff>22679</xdr:rowOff>
    </xdr:to>
    <xdr:sp macro="" textlink="">
      <xdr:nvSpPr>
        <xdr:cNvPr id="449" name="円/楕円 448"/>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32855</xdr:rowOff>
    </xdr:from>
    <xdr:ext cx="762000" cy="259045"/>
    <xdr:sp macro="" textlink="">
      <xdr:nvSpPr>
        <xdr:cNvPr id="450" name="テキスト ボックス 449"/>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84365</xdr:rowOff>
    </xdr:from>
    <xdr:to>
      <xdr:col>20</xdr:col>
      <xdr:colOff>209550</xdr:colOff>
      <xdr:row>76</xdr:row>
      <xdr:rowOff>14514</xdr:rowOff>
    </xdr:to>
    <xdr:sp macro="" textlink="">
      <xdr:nvSpPr>
        <xdr:cNvPr id="451" name="円/楕円 450"/>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24692</xdr:rowOff>
    </xdr:from>
    <xdr:ext cx="762000" cy="259045"/>
    <xdr:sp macro="" textlink="">
      <xdr:nvSpPr>
        <xdr:cNvPr id="452" name="テキスト ボックス 451"/>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84365</xdr:rowOff>
    </xdr:from>
    <xdr:to>
      <xdr:col>19</xdr:col>
      <xdr:colOff>6350</xdr:colOff>
      <xdr:row>76</xdr:row>
      <xdr:rowOff>14514</xdr:rowOff>
    </xdr:to>
    <xdr:sp macro="" textlink="">
      <xdr:nvSpPr>
        <xdr:cNvPr id="453" name="円/楕円 452"/>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24692</xdr:rowOff>
    </xdr:from>
    <xdr:ext cx="762000" cy="259045"/>
    <xdr:sp macro="" textlink="">
      <xdr:nvSpPr>
        <xdr:cNvPr id="454" name="テキスト ボックス 453"/>
        <xdr:cNvSpPr txBox="1"/>
      </xdr:nvSpPr>
      <xdr:spPr>
        <a:xfrm>
          <a:off x="12623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北海道沼田町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60945</xdr:rowOff>
    </xdr:from>
    <xdr:to>
      <xdr:col>4</xdr:col>
      <xdr:colOff>1117600</xdr:colOff>
      <xdr:row>16</xdr:row>
      <xdr:rowOff>64751</xdr:rowOff>
    </xdr:to>
    <xdr:cxnSp macro="">
      <xdr:nvCxnSpPr>
        <xdr:cNvPr id="47" name="直線コネクタ 46"/>
        <xdr:cNvCxnSpPr/>
      </xdr:nvCxnSpPr>
      <xdr:spPr bwMode="auto">
        <a:xfrm flipV="1">
          <a:off x="5003800" y="2851770"/>
          <a:ext cx="647700" cy="3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64751</xdr:rowOff>
    </xdr:from>
    <xdr:to>
      <xdr:col>4</xdr:col>
      <xdr:colOff>469900</xdr:colOff>
      <xdr:row>16</xdr:row>
      <xdr:rowOff>87723</xdr:rowOff>
    </xdr:to>
    <xdr:cxnSp macro="">
      <xdr:nvCxnSpPr>
        <xdr:cNvPr id="50" name="直線コネクタ 49"/>
        <xdr:cNvCxnSpPr/>
      </xdr:nvCxnSpPr>
      <xdr:spPr bwMode="auto">
        <a:xfrm flipV="1">
          <a:off x="4305300" y="2855576"/>
          <a:ext cx="698500" cy="2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87723</xdr:rowOff>
    </xdr:from>
    <xdr:to>
      <xdr:col>3</xdr:col>
      <xdr:colOff>904875</xdr:colOff>
      <xdr:row>16</xdr:row>
      <xdr:rowOff>125156</xdr:rowOff>
    </xdr:to>
    <xdr:cxnSp macro="">
      <xdr:nvCxnSpPr>
        <xdr:cNvPr id="53" name="直線コネクタ 52"/>
        <xdr:cNvCxnSpPr/>
      </xdr:nvCxnSpPr>
      <xdr:spPr bwMode="auto">
        <a:xfrm flipV="1">
          <a:off x="3606800" y="2878548"/>
          <a:ext cx="698500" cy="37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125156</xdr:rowOff>
    </xdr:from>
    <xdr:to>
      <xdr:col>3</xdr:col>
      <xdr:colOff>206375</xdr:colOff>
      <xdr:row>16</xdr:row>
      <xdr:rowOff>126251</xdr:rowOff>
    </xdr:to>
    <xdr:cxnSp macro="">
      <xdr:nvCxnSpPr>
        <xdr:cNvPr id="56" name="直線コネクタ 55"/>
        <xdr:cNvCxnSpPr/>
      </xdr:nvCxnSpPr>
      <xdr:spPr bwMode="auto">
        <a:xfrm flipV="1">
          <a:off x="2908300" y="2915981"/>
          <a:ext cx="698500" cy="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10145</xdr:rowOff>
    </xdr:from>
    <xdr:to>
      <xdr:col>5</xdr:col>
      <xdr:colOff>34925</xdr:colOff>
      <xdr:row>16</xdr:row>
      <xdr:rowOff>111745</xdr:rowOff>
    </xdr:to>
    <xdr:sp macro="" textlink="">
      <xdr:nvSpPr>
        <xdr:cNvPr id="66" name="円/楕円 65"/>
        <xdr:cNvSpPr/>
      </xdr:nvSpPr>
      <xdr:spPr bwMode="auto">
        <a:xfrm>
          <a:off x="5600700" y="280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26672</xdr:rowOff>
    </xdr:from>
    <xdr:ext cx="762000" cy="259045"/>
    <xdr:sp macro="" textlink="">
      <xdr:nvSpPr>
        <xdr:cNvPr id="67" name="人口1人当たり決算額の推移該当値テキスト130"/>
        <xdr:cNvSpPr txBox="1"/>
      </xdr:nvSpPr>
      <xdr:spPr>
        <a:xfrm>
          <a:off x="5740400" y="264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274,729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13951</xdr:rowOff>
    </xdr:from>
    <xdr:to>
      <xdr:col>4</xdr:col>
      <xdr:colOff>520700</xdr:colOff>
      <xdr:row>16</xdr:row>
      <xdr:rowOff>115551</xdr:rowOff>
    </xdr:to>
    <xdr:sp macro="" textlink="">
      <xdr:nvSpPr>
        <xdr:cNvPr id="68" name="円/楕円 67"/>
        <xdr:cNvSpPr/>
      </xdr:nvSpPr>
      <xdr:spPr bwMode="auto">
        <a:xfrm>
          <a:off x="4953000" y="280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125728</xdr:rowOff>
    </xdr:from>
    <xdr:ext cx="736600" cy="259045"/>
    <xdr:sp macro="" textlink="">
      <xdr:nvSpPr>
        <xdr:cNvPr id="69" name="テキスト ボックス 68"/>
        <xdr:cNvSpPr txBox="1"/>
      </xdr:nvSpPr>
      <xdr:spPr>
        <a:xfrm>
          <a:off x="4622800" y="257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273,064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36923</xdr:rowOff>
    </xdr:from>
    <xdr:to>
      <xdr:col>3</xdr:col>
      <xdr:colOff>955675</xdr:colOff>
      <xdr:row>16</xdr:row>
      <xdr:rowOff>138523</xdr:rowOff>
    </xdr:to>
    <xdr:sp macro="" textlink="">
      <xdr:nvSpPr>
        <xdr:cNvPr id="70" name="円/楕円 69"/>
        <xdr:cNvSpPr/>
      </xdr:nvSpPr>
      <xdr:spPr bwMode="auto">
        <a:xfrm>
          <a:off x="4254500" y="282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148700</xdr:rowOff>
    </xdr:from>
    <xdr:ext cx="762000" cy="259045"/>
    <xdr:sp macro="" textlink="">
      <xdr:nvSpPr>
        <xdr:cNvPr id="71" name="テキスト ボックス 70"/>
        <xdr:cNvSpPr txBox="1"/>
      </xdr:nvSpPr>
      <xdr:spPr>
        <a:xfrm>
          <a:off x="3924300" y="25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74356</xdr:rowOff>
    </xdr:from>
    <xdr:to>
      <xdr:col>3</xdr:col>
      <xdr:colOff>257175</xdr:colOff>
      <xdr:row>17</xdr:row>
      <xdr:rowOff>4506</xdr:rowOff>
    </xdr:to>
    <xdr:sp macro="" textlink="">
      <xdr:nvSpPr>
        <xdr:cNvPr id="72" name="円/楕円 71"/>
        <xdr:cNvSpPr/>
      </xdr:nvSpPr>
      <xdr:spPr bwMode="auto">
        <a:xfrm>
          <a:off x="3556000" y="286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14683</xdr:rowOff>
    </xdr:from>
    <xdr:ext cx="762000" cy="259045"/>
    <xdr:sp macro="" textlink="">
      <xdr:nvSpPr>
        <xdr:cNvPr id="73" name="テキスト ボックス 72"/>
        <xdr:cNvSpPr txBox="1"/>
      </xdr:nvSpPr>
      <xdr:spPr>
        <a:xfrm>
          <a:off x="3225800" y="263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75451</xdr:rowOff>
    </xdr:from>
    <xdr:to>
      <xdr:col>2</xdr:col>
      <xdr:colOff>692150</xdr:colOff>
      <xdr:row>17</xdr:row>
      <xdr:rowOff>5601</xdr:rowOff>
    </xdr:to>
    <xdr:sp macro="" textlink="">
      <xdr:nvSpPr>
        <xdr:cNvPr id="74" name="円/楕円 73"/>
        <xdr:cNvSpPr/>
      </xdr:nvSpPr>
      <xdr:spPr bwMode="auto">
        <a:xfrm>
          <a:off x="2857500" y="286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15778</xdr:rowOff>
    </xdr:from>
    <xdr:ext cx="762000" cy="259045"/>
    <xdr:sp macro="" textlink="">
      <xdr:nvSpPr>
        <xdr:cNvPr id="75" name="テキスト ボックス 74"/>
        <xdr:cNvSpPr txBox="1"/>
      </xdr:nvSpPr>
      <xdr:spPr>
        <a:xfrm>
          <a:off x="2527300" y="263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9861</xdr:rowOff>
    </xdr:from>
    <xdr:to>
      <xdr:col>4</xdr:col>
      <xdr:colOff>1117600</xdr:colOff>
      <xdr:row>36</xdr:row>
      <xdr:rowOff>15484</xdr:rowOff>
    </xdr:to>
    <xdr:cxnSp macro="">
      <xdr:nvCxnSpPr>
        <xdr:cNvPr id="106" name="直線コネクタ 105"/>
        <xdr:cNvCxnSpPr/>
      </xdr:nvCxnSpPr>
      <xdr:spPr bwMode="auto">
        <a:xfrm>
          <a:off x="5003800" y="6963111"/>
          <a:ext cx="6477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333275</xdr:rowOff>
    </xdr:from>
    <xdr:to>
      <xdr:col>4</xdr:col>
      <xdr:colOff>469900</xdr:colOff>
      <xdr:row>36</xdr:row>
      <xdr:rowOff>9861</xdr:rowOff>
    </xdr:to>
    <xdr:cxnSp macro="">
      <xdr:nvCxnSpPr>
        <xdr:cNvPr id="109" name="直線コネクタ 108"/>
        <xdr:cNvCxnSpPr/>
      </xdr:nvCxnSpPr>
      <xdr:spPr bwMode="auto">
        <a:xfrm>
          <a:off x="4305300" y="6943625"/>
          <a:ext cx="698500" cy="1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274114</xdr:rowOff>
    </xdr:from>
    <xdr:to>
      <xdr:col>3</xdr:col>
      <xdr:colOff>904875</xdr:colOff>
      <xdr:row>35</xdr:row>
      <xdr:rowOff>333275</xdr:rowOff>
    </xdr:to>
    <xdr:cxnSp macro="">
      <xdr:nvCxnSpPr>
        <xdr:cNvPr id="112" name="直線コネクタ 111"/>
        <xdr:cNvCxnSpPr/>
      </xdr:nvCxnSpPr>
      <xdr:spPr bwMode="auto">
        <a:xfrm>
          <a:off x="3606800" y="6884464"/>
          <a:ext cx="698500" cy="5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274114</xdr:rowOff>
    </xdr:from>
    <xdr:to>
      <xdr:col>3</xdr:col>
      <xdr:colOff>206375</xdr:colOff>
      <xdr:row>35</xdr:row>
      <xdr:rowOff>279700</xdr:rowOff>
    </xdr:to>
    <xdr:cxnSp macro="">
      <xdr:nvCxnSpPr>
        <xdr:cNvPr id="115" name="直線コネクタ 114"/>
        <xdr:cNvCxnSpPr/>
      </xdr:nvCxnSpPr>
      <xdr:spPr bwMode="auto">
        <a:xfrm flipV="1">
          <a:off x="2908300" y="6884464"/>
          <a:ext cx="698500" cy="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307584</xdr:rowOff>
    </xdr:from>
    <xdr:to>
      <xdr:col>5</xdr:col>
      <xdr:colOff>34925</xdr:colOff>
      <xdr:row>36</xdr:row>
      <xdr:rowOff>66284</xdr:rowOff>
    </xdr:to>
    <xdr:sp macro="" textlink="">
      <xdr:nvSpPr>
        <xdr:cNvPr id="125" name="円/楕円 124"/>
        <xdr:cNvSpPr/>
      </xdr:nvSpPr>
      <xdr:spPr bwMode="auto">
        <a:xfrm>
          <a:off x="5600700" y="691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279661</xdr:rowOff>
    </xdr:from>
    <xdr:ext cx="762000" cy="259045"/>
    <xdr:sp macro="" textlink="">
      <xdr:nvSpPr>
        <xdr:cNvPr id="126" name="人口1人当たり決算額の推移該当値テキスト445"/>
        <xdr:cNvSpPr txBox="1"/>
      </xdr:nvSpPr>
      <xdr:spPr>
        <a:xfrm>
          <a:off x="5740400" y="689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301961</xdr:rowOff>
    </xdr:from>
    <xdr:to>
      <xdr:col>4</xdr:col>
      <xdr:colOff>520700</xdr:colOff>
      <xdr:row>36</xdr:row>
      <xdr:rowOff>60661</xdr:rowOff>
    </xdr:to>
    <xdr:sp macro="" textlink="">
      <xdr:nvSpPr>
        <xdr:cNvPr id="127" name="円/楕円 126"/>
        <xdr:cNvSpPr/>
      </xdr:nvSpPr>
      <xdr:spPr bwMode="auto">
        <a:xfrm>
          <a:off x="4953000" y="691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45438</xdr:rowOff>
    </xdr:from>
    <xdr:ext cx="736600" cy="259045"/>
    <xdr:sp macro="" textlink="">
      <xdr:nvSpPr>
        <xdr:cNvPr id="128" name="テキスト ボックス 127"/>
        <xdr:cNvSpPr txBox="1"/>
      </xdr:nvSpPr>
      <xdr:spPr>
        <a:xfrm>
          <a:off x="4622800" y="699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282475</xdr:rowOff>
    </xdr:from>
    <xdr:to>
      <xdr:col>3</xdr:col>
      <xdr:colOff>955675</xdr:colOff>
      <xdr:row>36</xdr:row>
      <xdr:rowOff>41175</xdr:rowOff>
    </xdr:to>
    <xdr:sp macro="" textlink="">
      <xdr:nvSpPr>
        <xdr:cNvPr id="129" name="円/楕円 128"/>
        <xdr:cNvSpPr/>
      </xdr:nvSpPr>
      <xdr:spPr bwMode="auto">
        <a:xfrm>
          <a:off x="4254500" y="689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25952</xdr:rowOff>
    </xdr:from>
    <xdr:ext cx="762000" cy="259045"/>
    <xdr:sp macro="" textlink="">
      <xdr:nvSpPr>
        <xdr:cNvPr id="130" name="テキスト ボックス 129"/>
        <xdr:cNvSpPr txBox="1"/>
      </xdr:nvSpPr>
      <xdr:spPr>
        <a:xfrm>
          <a:off x="3924300" y="69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223314</xdr:rowOff>
    </xdr:from>
    <xdr:to>
      <xdr:col>3</xdr:col>
      <xdr:colOff>257175</xdr:colOff>
      <xdr:row>35</xdr:row>
      <xdr:rowOff>324914</xdr:rowOff>
    </xdr:to>
    <xdr:sp macro="" textlink="">
      <xdr:nvSpPr>
        <xdr:cNvPr id="131" name="円/楕円 130"/>
        <xdr:cNvSpPr/>
      </xdr:nvSpPr>
      <xdr:spPr bwMode="auto">
        <a:xfrm>
          <a:off x="3556000" y="683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309691</xdr:rowOff>
    </xdr:from>
    <xdr:ext cx="762000" cy="259045"/>
    <xdr:sp macro="" textlink="">
      <xdr:nvSpPr>
        <xdr:cNvPr id="132" name="テキスト ボックス 131"/>
        <xdr:cNvSpPr txBox="1"/>
      </xdr:nvSpPr>
      <xdr:spPr>
        <a:xfrm>
          <a:off x="3225800" y="692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228900</xdr:rowOff>
    </xdr:from>
    <xdr:to>
      <xdr:col>2</xdr:col>
      <xdr:colOff>692150</xdr:colOff>
      <xdr:row>35</xdr:row>
      <xdr:rowOff>330500</xdr:rowOff>
    </xdr:to>
    <xdr:sp macro="" textlink="">
      <xdr:nvSpPr>
        <xdr:cNvPr id="133" name="円/楕円 132"/>
        <xdr:cNvSpPr/>
      </xdr:nvSpPr>
      <xdr:spPr bwMode="auto">
        <a:xfrm>
          <a:off x="2857500" y="683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315277</xdr:rowOff>
    </xdr:from>
    <xdr:ext cx="762000" cy="259045"/>
    <xdr:sp macro="" textlink="">
      <xdr:nvSpPr>
        <xdr:cNvPr id="134" name="テキスト ボックス 133"/>
        <xdr:cNvSpPr txBox="1"/>
      </xdr:nvSpPr>
      <xdr:spPr>
        <a:xfrm>
          <a:off x="2527300" y="69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67475</xdr:rowOff>
    </xdr:from>
    <xdr:to>
      <xdr:col>6</xdr:col>
      <xdr:colOff>511175</xdr:colOff>
      <xdr:row>37</xdr:row>
      <xdr:rowOff>98921</xdr:rowOff>
    </xdr:to>
    <xdr:cxnSp macro="">
      <xdr:nvCxnSpPr>
        <xdr:cNvPr id="63" name="直線コネクタ 62"/>
        <xdr:cNvCxnSpPr/>
      </xdr:nvCxnSpPr>
      <xdr:spPr>
        <a:xfrm>
          <a:off x="3797300" y="6411125"/>
          <a:ext cx="8382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67475</xdr:rowOff>
    </xdr:from>
    <xdr:to>
      <xdr:col>5</xdr:col>
      <xdr:colOff>358775</xdr:colOff>
      <xdr:row>37</xdr:row>
      <xdr:rowOff>86926</xdr:rowOff>
    </xdr:to>
    <xdr:cxnSp macro="">
      <xdr:nvCxnSpPr>
        <xdr:cNvPr id="66" name="直線コネクタ 65"/>
        <xdr:cNvCxnSpPr/>
      </xdr:nvCxnSpPr>
      <xdr:spPr>
        <a:xfrm flipV="1">
          <a:off x="2908300" y="6411125"/>
          <a:ext cx="889000" cy="1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86926</xdr:rowOff>
    </xdr:from>
    <xdr:to>
      <xdr:col>4</xdr:col>
      <xdr:colOff>155575</xdr:colOff>
      <xdr:row>37</xdr:row>
      <xdr:rowOff>153269</xdr:rowOff>
    </xdr:to>
    <xdr:cxnSp macro="">
      <xdr:nvCxnSpPr>
        <xdr:cNvPr id="69" name="直線コネクタ 68"/>
        <xdr:cNvCxnSpPr/>
      </xdr:nvCxnSpPr>
      <xdr:spPr>
        <a:xfrm flipV="1">
          <a:off x="2019300" y="6430576"/>
          <a:ext cx="889000" cy="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149559</xdr:rowOff>
    </xdr:from>
    <xdr:to>
      <xdr:col>2</xdr:col>
      <xdr:colOff>638175</xdr:colOff>
      <xdr:row>37</xdr:row>
      <xdr:rowOff>153269</xdr:rowOff>
    </xdr:to>
    <xdr:cxnSp macro="">
      <xdr:nvCxnSpPr>
        <xdr:cNvPr id="72" name="直線コネクタ 71"/>
        <xdr:cNvCxnSpPr/>
      </xdr:nvCxnSpPr>
      <xdr:spPr>
        <a:xfrm>
          <a:off x="1130300" y="649320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48121</xdr:rowOff>
    </xdr:from>
    <xdr:to>
      <xdr:col>6</xdr:col>
      <xdr:colOff>561975</xdr:colOff>
      <xdr:row>37</xdr:row>
      <xdr:rowOff>149721</xdr:rowOff>
    </xdr:to>
    <xdr:sp macro="" textlink="">
      <xdr:nvSpPr>
        <xdr:cNvPr id="82" name="円/楕円 81"/>
        <xdr:cNvSpPr/>
      </xdr:nvSpPr>
      <xdr:spPr>
        <a:xfrm>
          <a:off x="4584700" y="63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70998</xdr:rowOff>
    </xdr:from>
    <xdr:ext cx="599010" cy="259045"/>
    <xdr:sp macro="" textlink="">
      <xdr:nvSpPr>
        <xdr:cNvPr id="83" name="人件費該当値テキスト"/>
        <xdr:cNvSpPr txBox="1"/>
      </xdr:nvSpPr>
      <xdr:spPr>
        <a:xfrm>
          <a:off x="4686300" y="62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16675</xdr:rowOff>
    </xdr:from>
    <xdr:to>
      <xdr:col>5</xdr:col>
      <xdr:colOff>409575</xdr:colOff>
      <xdr:row>37</xdr:row>
      <xdr:rowOff>118275</xdr:rowOff>
    </xdr:to>
    <xdr:sp macro="" textlink="">
      <xdr:nvSpPr>
        <xdr:cNvPr id="84" name="円/楕円 83"/>
        <xdr:cNvSpPr/>
      </xdr:nvSpPr>
      <xdr:spPr>
        <a:xfrm>
          <a:off x="3746500" y="63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134802</xdr:rowOff>
    </xdr:from>
    <xdr:ext cx="599010" cy="259045"/>
    <xdr:sp macro="" textlink="">
      <xdr:nvSpPr>
        <xdr:cNvPr id="85" name="テキスト ボックス 84"/>
        <xdr:cNvSpPr txBox="1"/>
      </xdr:nvSpPr>
      <xdr:spPr>
        <a:xfrm>
          <a:off x="3497794" y="61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36126</xdr:rowOff>
    </xdr:from>
    <xdr:to>
      <xdr:col>4</xdr:col>
      <xdr:colOff>206375</xdr:colOff>
      <xdr:row>37</xdr:row>
      <xdr:rowOff>137726</xdr:rowOff>
    </xdr:to>
    <xdr:sp macro="" textlink="">
      <xdr:nvSpPr>
        <xdr:cNvPr id="86" name="円/楕円 85"/>
        <xdr:cNvSpPr/>
      </xdr:nvSpPr>
      <xdr:spPr>
        <a:xfrm>
          <a:off x="2857500" y="6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154253</xdr:rowOff>
    </xdr:from>
    <xdr:ext cx="599010" cy="259045"/>
    <xdr:sp macro="" textlink="">
      <xdr:nvSpPr>
        <xdr:cNvPr id="87" name="テキスト ボックス 86"/>
        <xdr:cNvSpPr txBox="1"/>
      </xdr:nvSpPr>
      <xdr:spPr>
        <a:xfrm>
          <a:off x="2608794" y="61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102469</xdr:rowOff>
    </xdr:from>
    <xdr:to>
      <xdr:col>3</xdr:col>
      <xdr:colOff>3175</xdr:colOff>
      <xdr:row>38</xdr:row>
      <xdr:rowOff>32619</xdr:rowOff>
    </xdr:to>
    <xdr:sp macro="" textlink="">
      <xdr:nvSpPr>
        <xdr:cNvPr id="88" name="円/楕円 87"/>
        <xdr:cNvSpPr/>
      </xdr:nvSpPr>
      <xdr:spPr>
        <a:xfrm>
          <a:off x="1968500" y="64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49146</xdr:rowOff>
    </xdr:from>
    <xdr:ext cx="599010" cy="259045"/>
    <xdr:sp macro="" textlink="">
      <xdr:nvSpPr>
        <xdr:cNvPr id="89" name="テキスト ボックス 88"/>
        <xdr:cNvSpPr txBox="1"/>
      </xdr:nvSpPr>
      <xdr:spPr>
        <a:xfrm>
          <a:off x="1719794" y="62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98759</xdr:rowOff>
    </xdr:from>
    <xdr:to>
      <xdr:col>1</xdr:col>
      <xdr:colOff>485775</xdr:colOff>
      <xdr:row>38</xdr:row>
      <xdr:rowOff>28909</xdr:rowOff>
    </xdr:to>
    <xdr:sp macro="" textlink="">
      <xdr:nvSpPr>
        <xdr:cNvPr id="90" name="円/楕円 89"/>
        <xdr:cNvSpPr/>
      </xdr:nvSpPr>
      <xdr:spPr>
        <a:xfrm>
          <a:off x="1079500" y="64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45436</xdr:rowOff>
    </xdr:from>
    <xdr:ext cx="599010" cy="259045"/>
    <xdr:sp macro="" textlink="">
      <xdr:nvSpPr>
        <xdr:cNvPr id="91" name="テキスト ボックス 90"/>
        <xdr:cNvSpPr txBox="1"/>
      </xdr:nvSpPr>
      <xdr:spPr>
        <a:xfrm>
          <a:off x="830794" y="62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170845</xdr:rowOff>
    </xdr:from>
    <xdr:to>
      <xdr:col>6</xdr:col>
      <xdr:colOff>511175</xdr:colOff>
      <xdr:row>57</xdr:row>
      <xdr:rowOff>42710</xdr:rowOff>
    </xdr:to>
    <xdr:cxnSp macro="">
      <xdr:nvCxnSpPr>
        <xdr:cNvPr id="122" name="直線コネクタ 121"/>
        <xdr:cNvCxnSpPr/>
      </xdr:nvCxnSpPr>
      <xdr:spPr>
        <a:xfrm flipV="1">
          <a:off x="3797300" y="9772045"/>
          <a:ext cx="8382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42710</xdr:rowOff>
    </xdr:from>
    <xdr:to>
      <xdr:col>5</xdr:col>
      <xdr:colOff>358775</xdr:colOff>
      <xdr:row>57</xdr:row>
      <xdr:rowOff>85730</xdr:rowOff>
    </xdr:to>
    <xdr:cxnSp macro="">
      <xdr:nvCxnSpPr>
        <xdr:cNvPr id="125" name="直線コネクタ 124"/>
        <xdr:cNvCxnSpPr/>
      </xdr:nvCxnSpPr>
      <xdr:spPr>
        <a:xfrm flipV="1">
          <a:off x="2908300" y="9815360"/>
          <a:ext cx="8890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85730</xdr:rowOff>
    </xdr:from>
    <xdr:to>
      <xdr:col>4</xdr:col>
      <xdr:colOff>155575</xdr:colOff>
      <xdr:row>57</xdr:row>
      <xdr:rowOff>115019</xdr:rowOff>
    </xdr:to>
    <xdr:cxnSp macro="">
      <xdr:nvCxnSpPr>
        <xdr:cNvPr id="128" name="直線コネクタ 127"/>
        <xdr:cNvCxnSpPr/>
      </xdr:nvCxnSpPr>
      <xdr:spPr>
        <a:xfrm flipV="1">
          <a:off x="2019300" y="9858380"/>
          <a:ext cx="889000" cy="2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115019</xdr:rowOff>
    </xdr:from>
    <xdr:to>
      <xdr:col>2</xdr:col>
      <xdr:colOff>638175</xdr:colOff>
      <xdr:row>57</xdr:row>
      <xdr:rowOff>137199</xdr:rowOff>
    </xdr:to>
    <xdr:cxnSp macro="">
      <xdr:nvCxnSpPr>
        <xdr:cNvPr id="131" name="直線コネクタ 130"/>
        <xdr:cNvCxnSpPr/>
      </xdr:nvCxnSpPr>
      <xdr:spPr>
        <a:xfrm flipV="1">
          <a:off x="1130300" y="9887669"/>
          <a:ext cx="889000" cy="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120045</xdr:rowOff>
    </xdr:from>
    <xdr:to>
      <xdr:col>6</xdr:col>
      <xdr:colOff>561975</xdr:colOff>
      <xdr:row>57</xdr:row>
      <xdr:rowOff>50195</xdr:rowOff>
    </xdr:to>
    <xdr:sp macro="" textlink="">
      <xdr:nvSpPr>
        <xdr:cNvPr id="141" name="円/楕円 140"/>
        <xdr:cNvSpPr/>
      </xdr:nvSpPr>
      <xdr:spPr>
        <a:xfrm>
          <a:off x="4584700" y="97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142922</xdr:rowOff>
    </xdr:from>
    <xdr:ext cx="599010" cy="259045"/>
    <xdr:sp macro="" textlink="">
      <xdr:nvSpPr>
        <xdr:cNvPr id="142" name="物件費該当値テキスト"/>
        <xdr:cNvSpPr txBox="1"/>
      </xdr:nvSpPr>
      <xdr:spPr>
        <a:xfrm>
          <a:off x="4686300" y="957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163360</xdr:rowOff>
    </xdr:from>
    <xdr:to>
      <xdr:col>5</xdr:col>
      <xdr:colOff>409575</xdr:colOff>
      <xdr:row>57</xdr:row>
      <xdr:rowOff>93510</xdr:rowOff>
    </xdr:to>
    <xdr:sp macro="" textlink="">
      <xdr:nvSpPr>
        <xdr:cNvPr id="143" name="円/楕円 142"/>
        <xdr:cNvSpPr/>
      </xdr:nvSpPr>
      <xdr:spPr>
        <a:xfrm>
          <a:off x="3746500" y="97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110037</xdr:rowOff>
    </xdr:from>
    <xdr:ext cx="599010" cy="259045"/>
    <xdr:sp macro="" textlink="">
      <xdr:nvSpPr>
        <xdr:cNvPr id="144" name="テキスト ボックス 143"/>
        <xdr:cNvSpPr txBox="1"/>
      </xdr:nvSpPr>
      <xdr:spPr>
        <a:xfrm>
          <a:off x="3497794" y="95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34930</xdr:rowOff>
    </xdr:from>
    <xdr:to>
      <xdr:col>4</xdr:col>
      <xdr:colOff>206375</xdr:colOff>
      <xdr:row>57</xdr:row>
      <xdr:rowOff>136530</xdr:rowOff>
    </xdr:to>
    <xdr:sp macro="" textlink="">
      <xdr:nvSpPr>
        <xdr:cNvPr id="145" name="円/楕円 144"/>
        <xdr:cNvSpPr/>
      </xdr:nvSpPr>
      <xdr:spPr>
        <a:xfrm>
          <a:off x="2857500" y="9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153057</xdr:rowOff>
    </xdr:from>
    <xdr:ext cx="599010" cy="259045"/>
    <xdr:sp macro="" textlink="">
      <xdr:nvSpPr>
        <xdr:cNvPr id="146" name="テキスト ボックス 145"/>
        <xdr:cNvSpPr txBox="1"/>
      </xdr:nvSpPr>
      <xdr:spPr>
        <a:xfrm>
          <a:off x="2608794" y="9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64219</xdr:rowOff>
    </xdr:from>
    <xdr:to>
      <xdr:col>3</xdr:col>
      <xdr:colOff>3175</xdr:colOff>
      <xdr:row>57</xdr:row>
      <xdr:rowOff>165819</xdr:rowOff>
    </xdr:to>
    <xdr:sp macro="" textlink="">
      <xdr:nvSpPr>
        <xdr:cNvPr id="147" name="円/楕円 146"/>
        <xdr:cNvSpPr/>
      </xdr:nvSpPr>
      <xdr:spPr>
        <a:xfrm>
          <a:off x="1968500" y="98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10896</xdr:rowOff>
    </xdr:from>
    <xdr:ext cx="599010" cy="259045"/>
    <xdr:sp macro="" textlink="">
      <xdr:nvSpPr>
        <xdr:cNvPr id="148" name="テキスト ボックス 147"/>
        <xdr:cNvSpPr txBox="1"/>
      </xdr:nvSpPr>
      <xdr:spPr>
        <a:xfrm>
          <a:off x="1719794" y="96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86399</xdr:rowOff>
    </xdr:from>
    <xdr:to>
      <xdr:col>1</xdr:col>
      <xdr:colOff>485775</xdr:colOff>
      <xdr:row>58</xdr:row>
      <xdr:rowOff>16549</xdr:rowOff>
    </xdr:to>
    <xdr:sp macro="" textlink="">
      <xdr:nvSpPr>
        <xdr:cNvPr id="149" name="円/楕円 148"/>
        <xdr:cNvSpPr/>
      </xdr:nvSpPr>
      <xdr:spPr>
        <a:xfrm>
          <a:off x="1079500" y="98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33076</xdr:rowOff>
    </xdr:from>
    <xdr:ext cx="599010" cy="259045"/>
    <xdr:sp macro="" textlink="">
      <xdr:nvSpPr>
        <xdr:cNvPr id="150" name="テキスト ボックス 149"/>
        <xdr:cNvSpPr txBox="1"/>
      </xdr:nvSpPr>
      <xdr:spPr>
        <a:xfrm>
          <a:off x="830794" y="963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122555</xdr:rowOff>
    </xdr:from>
    <xdr:to>
      <xdr:col>6</xdr:col>
      <xdr:colOff>511175</xdr:colOff>
      <xdr:row>76</xdr:row>
      <xdr:rowOff>126848</xdr:rowOff>
    </xdr:to>
    <xdr:cxnSp macro="">
      <xdr:nvCxnSpPr>
        <xdr:cNvPr id="179" name="直線コネクタ 178"/>
        <xdr:cNvCxnSpPr/>
      </xdr:nvCxnSpPr>
      <xdr:spPr>
        <a:xfrm flipV="1">
          <a:off x="3797300" y="13152755"/>
          <a:ext cx="8382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126848</xdr:rowOff>
    </xdr:from>
    <xdr:to>
      <xdr:col>5</xdr:col>
      <xdr:colOff>358775</xdr:colOff>
      <xdr:row>76</xdr:row>
      <xdr:rowOff>159741</xdr:rowOff>
    </xdr:to>
    <xdr:cxnSp macro="">
      <xdr:nvCxnSpPr>
        <xdr:cNvPr id="182" name="直線コネクタ 181"/>
        <xdr:cNvCxnSpPr/>
      </xdr:nvCxnSpPr>
      <xdr:spPr>
        <a:xfrm flipV="1">
          <a:off x="2908300" y="13157048"/>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127622</xdr:rowOff>
    </xdr:from>
    <xdr:to>
      <xdr:col>4</xdr:col>
      <xdr:colOff>155575</xdr:colOff>
      <xdr:row>76</xdr:row>
      <xdr:rowOff>159741</xdr:rowOff>
    </xdr:to>
    <xdr:cxnSp macro="">
      <xdr:nvCxnSpPr>
        <xdr:cNvPr id="185" name="直線コネクタ 184"/>
        <xdr:cNvCxnSpPr/>
      </xdr:nvCxnSpPr>
      <xdr:spPr>
        <a:xfrm>
          <a:off x="2019300" y="1315782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112382</xdr:rowOff>
    </xdr:from>
    <xdr:to>
      <xdr:col>2</xdr:col>
      <xdr:colOff>638175</xdr:colOff>
      <xdr:row>76</xdr:row>
      <xdr:rowOff>127622</xdr:rowOff>
    </xdr:to>
    <xdr:cxnSp macro="">
      <xdr:nvCxnSpPr>
        <xdr:cNvPr id="188" name="直線コネクタ 187"/>
        <xdr:cNvCxnSpPr/>
      </xdr:nvCxnSpPr>
      <xdr:spPr>
        <a:xfrm>
          <a:off x="1130300" y="1314258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71755</xdr:rowOff>
    </xdr:from>
    <xdr:to>
      <xdr:col>6</xdr:col>
      <xdr:colOff>561975</xdr:colOff>
      <xdr:row>77</xdr:row>
      <xdr:rowOff>1905</xdr:rowOff>
    </xdr:to>
    <xdr:sp macro="" textlink="">
      <xdr:nvSpPr>
        <xdr:cNvPr id="198" name="円/楕円 197"/>
        <xdr:cNvSpPr/>
      </xdr:nvSpPr>
      <xdr:spPr>
        <a:xfrm>
          <a:off x="45847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94632</xdr:rowOff>
    </xdr:from>
    <xdr:ext cx="534377" cy="259045"/>
    <xdr:sp macro="" textlink="">
      <xdr:nvSpPr>
        <xdr:cNvPr id="199" name="維持補修費該当値テキスト"/>
        <xdr:cNvSpPr txBox="1"/>
      </xdr:nvSpPr>
      <xdr:spPr>
        <a:xfrm>
          <a:off x="4686300" y="129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76048</xdr:rowOff>
    </xdr:from>
    <xdr:to>
      <xdr:col>5</xdr:col>
      <xdr:colOff>409575</xdr:colOff>
      <xdr:row>77</xdr:row>
      <xdr:rowOff>6198</xdr:rowOff>
    </xdr:to>
    <xdr:sp macro="" textlink="">
      <xdr:nvSpPr>
        <xdr:cNvPr id="200" name="円/楕円 199"/>
        <xdr:cNvSpPr/>
      </xdr:nvSpPr>
      <xdr:spPr>
        <a:xfrm>
          <a:off x="3746500" y="131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22724</xdr:rowOff>
    </xdr:from>
    <xdr:ext cx="534377" cy="259045"/>
    <xdr:sp macro="" textlink="">
      <xdr:nvSpPr>
        <xdr:cNvPr id="201" name="テキスト ボックス 200"/>
        <xdr:cNvSpPr txBox="1"/>
      </xdr:nvSpPr>
      <xdr:spPr>
        <a:xfrm>
          <a:off x="3530111" y="128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108941</xdr:rowOff>
    </xdr:from>
    <xdr:to>
      <xdr:col>4</xdr:col>
      <xdr:colOff>206375</xdr:colOff>
      <xdr:row>77</xdr:row>
      <xdr:rowOff>39091</xdr:rowOff>
    </xdr:to>
    <xdr:sp macro="" textlink="">
      <xdr:nvSpPr>
        <xdr:cNvPr id="202" name="円/楕円 201"/>
        <xdr:cNvSpPr/>
      </xdr:nvSpPr>
      <xdr:spPr>
        <a:xfrm>
          <a:off x="2857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55618</xdr:rowOff>
    </xdr:from>
    <xdr:ext cx="534377" cy="259045"/>
    <xdr:sp macro="" textlink="">
      <xdr:nvSpPr>
        <xdr:cNvPr id="203" name="テキスト ボックス 202"/>
        <xdr:cNvSpPr txBox="1"/>
      </xdr:nvSpPr>
      <xdr:spPr>
        <a:xfrm>
          <a:off x="2641111" y="129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76822</xdr:rowOff>
    </xdr:from>
    <xdr:to>
      <xdr:col>3</xdr:col>
      <xdr:colOff>3175</xdr:colOff>
      <xdr:row>77</xdr:row>
      <xdr:rowOff>6972</xdr:rowOff>
    </xdr:to>
    <xdr:sp macro="" textlink="">
      <xdr:nvSpPr>
        <xdr:cNvPr id="204" name="円/楕円 203"/>
        <xdr:cNvSpPr/>
      </xdr:nvSpPr>
      <xdr:spPr>
        <a:xfrm>
          <a:off x="1968500" y="131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23499</xdr:rowOff>
    </xdr:from>
    <xdr:ext cx="534377" cy="259045"/>
    <xdr:sp macro="" textlink="">
      <xdr:nvSpPr>
        <xdr:cNvPr id="205" name="テキスト ボックス 204"/>
        <xdr:cNvSpPr txBox="1"/>
      </xdr:nvSpPr>
      <xdr:spPr>
        <a:xfrm>
          <a:off x="1752111" y="128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61582</xdr:rowOff>
    </xdr:from>
    <xdr:to>
      <xdr:col>1</xdr:col>
      <xdr:colOff>485775</xdr:colOff>
      <xdr:row>76</xdr:row>
      <xdr:rowOff>163182</xdr:rowOff>
    </xdr:to>
    <xdr:sp macro="" textlink="">
      <xdr:nvSpPr>
        <xdr:cNvPr id="206" name="円/楕円 205"/>
        <xdr:cNvSpPr/>
      </xdr:nvSpPr>
      <xdr:spPr>
        <a:xfrm>
          <a:off x="1079500" y="130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8259</xdr:rowOff>
    </xdr:from>
    <xdr:ext cx="534377" cy="259045"/>
    <xdr:sp macro="" textlink="">
      <xdr:nvSpPr>
        <xdr:cNvPr id="207" name="テキスト ボックス 206"/>
        <xdr:cNvSpPr txBox="1"/>
      </xdr:nvSpPr>
      <xdr:spPr>
        <a:xfrm>
          <a:off x="863111" y="128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111430</xdr:rowOff>
    </xdr:from>
    <xdr:to>
      <xdr:col>6</xdr:col>
      <xdr:colOff>511175</xdr:colOff>
      <xdr:row>94</xdr:row>
      <xdr:rowOff>69814</xdr:rowOff>
    </xdr:to>
    <xdr:cxnSp macro="">
      <xdr:nvCxnSpPr>
        <xdr:cNvPr id="239" name="直線コネクタ 238"/>
        <xdr:cNvCxnSpPr/>
      </xdr:nvCxnSpPr>
      <xdr:spPr>
        <a:xfrm flipV="1">
          <a:off x="3797300" y="16056280"/>
          <a:ext cx="838200" cy="1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69814</xdr:rowOff>
    </xdr:from>
    <xdr:to>
      <xdr:col>5</xdr:col>
      <xdr:colOff>358775</xdr:colOff>
      <xdr:row>94</xdr:row>
      <xdr:rowOff>74854</xdr:rowOff>
    </xdr:to>
    <xdr:cxnSp macro="">
      <xdr:nvCxnSpPr>
        <xdr:cNvPr id="242" name="直線コネクタ 241"/>
        <xdr:cNvCxnSpPr/>
      </xdr:nvCxnSpPr>
      <xdr:spPr>
        <a:xfrm flipV="1">
          <a:off x="2908300" y="16186114"/>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74854</xdr:rowOff>
    </xdr:from>
    <xdr:to>
      <xdr:col>4</xdr:col>
      <xdr:colOff>155575</xdr:colOff>
      <xdr:row>94</xdr:row>
      <xdr:rowOff>104420</xdr:rowOff>
    </xdr:to>
    <xdr:cxnSp macro="">
      <xdr:nvCxnSpPr>
        <xdr:cNvPr id="245" name="直線コネクタ 244"/>
        <xdr:cNvCxnSpPr/>
      </xdr:nvCxnSpPr>
      <xdr:spPr>
        <a:xfrm flipV="1">
          <a:off x="2019300" y="1619115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104420</xdr:rowOff>
    </xdr:from>
    <xdr:to>
      <xdr:col>2</xdr:col>
      <xdr:colOff>638175</xdr:colOff>
      <xdr:row>95</xdr:row>
      <xdr:rowOff>25324</xdr:rowOff>
    </xdr:to>
    <xdr:cxnSp macro="">
      <xdr:nvCxnSpPr>
        <xdr:cNvPr id="248" name="直線コネクタ 247"/>
        <xdr:cNvCxnSpPr/>
      </xdr:nvCxnSpPr>
      <xdr:spPr>
        <a:xfrm flipV="1">
          <a:off x="1130300" y="16220720"/>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60630</xdr:rowOff>
    </xdr:from>
    <xdr:to>
      <xdr:col>6</xdr:col>
      <xdr:colOff>561975</xdr:colOff>
      <xdr:row>93</xdr:row>
      <xdr:rowOff>162230</xdr:rowOff>
    </xdr:to>
    <xdr:sp macro="" textlink="">
      <xdr:nvSpPr>
        <xdr:cNvPr id="258" name="円/楕円 257"/>
        <xdr:cNvSpPr/>
      </xdr:nvSpPr>
      <xdr:spPr>
        <a:xfrm>
          <a:off x="4584700" y="16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83507</xdr:rowOff>
    </xdr:from>
    <xdr:ext cx="599010" cy="259045"/>
    <xdr:sp macro="" textlink="">
      <xdr:nvSpPr>
        <xdr:cNvPr id="259" name="扶助費該当値テキスト"/>
        <xdr:cNvSpPr txBox="1"/>
      </xdr:nvSpPr>
      <xdr:spPr>
        <a:xfrm>
          <a:off x="4686300" y="158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123,347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19014</xdr:rowOff>
    </xdr:from>
    <xdr:to>
      <xdr:col>5</xdr:col>
      <xdr:colOff>409575</xdr:colOff>
      <xdr:row>94</xdr:row>
      <xdr:rowOff>120614</xdr:rowOff>
    </xdr:to>
    <xdr:sp macro="" textlink="">
      <xdr:nvSpPr>
        <xdr:cNvPr id="260" name="円/楕円 259"/>
        <xdr:cNvSpPr/>
      </xdr:nvSpPr>
      <xdr:spPr>
        <a:xfrm>
          <a:off x="3746500" y="161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137141</xdr:rowOff>
    </xdr:from>
    <xdr:ext cx="599010" cy="259045"/>
    <xdr:sp macro="" textlink="">
      <xdr:nvSpPr>
        <xdr:cNvPr id="261" name="テキスト ボックス 260"/>
        <xdr:cNvSpPr txBox="1"/>
      </xdr:nvSpPr>
      <xdr:spPr>
        <a:xfrm>
          <a:off x="3497794" y="1591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24054</xdr:rowOff>
    </xdr:from>
    <xdr:to>
      <xdr:col>4</xdr:col>
      <xdr:colOff>206375</xdr:colOff>
      <xdr:row>94</xdr:row>
      <xdr:rowOff>125654</xdr:rowOff>
    </xdr:to>
    <xdr:sp macro="" textlink="">
      <xdr:nvSpPr>
        <xdr:cNvPr id="262" name="円/楕円 261"/>
        <xdr:cNvSpPr/>
      </xdr:nvSpPr>
      <xdr:spPr>
        <a:xfrm>
          <a:off x="28575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142181</xdr:rowOff>
    </xdr:from>
    <xdr:ext cx="599010" cy="259045"/>
    <xdr:sp macro="" textlink="">
      <xdr:nvSpPr>
        <xdr:cNvPr id="263" name="テキスト ボックス 262"/>
        <xdr:cNvSpPr txBox="1"/>
      </xdr:nvSpPr>
      <xdr:spPr>
        <a:xfrm>
          <a:off x="2608794" y="1591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53620</xdr:rowOff>
    </xdr:from>
    <xdr:to>
      <xdr:col>3</xdr:col>
      <xdr:colOff>3175</xdr:colOff>
      <xdr:row>94</xdr:row>
      <xdr:rowOff>155220</xdr:rowOff>
    </xdr:to>
    <xdr:sp macro="" textlink="">
      <xdr:nvSpPr>
        <xdr:cNvPr id="264" name="円/楕円 263"/>
        <xdr:cNvSpPr/>
      </xdr:nvSpPr>
      <xdr:spPr>
        <a:xfrm>
          <a:off x="1968500" y="16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297</xdr:rowOff>
    </xdr:from>
    <xdr:ext cx="599010" cy="259045"/>
    <xdr:sp macro="" textlink="">
      <xdr:nvSpPr>
        <xdr:cNvPr id="265" name="テキスト ボックス 264"/>
        <xdr:cNvSpPr txBox="1"/>
      </xdr:nvSpPr>
      <xdr:spPr>
        <a:xfrm>
          <a:off x="1719794" y="1594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145974</xdr:rowOff>
    </xdr:from>
    <xdr:to>
      <xdr:col>1</xdr:col>
      <xdr:colOff>485775</xdr:colOff>
      <xdr:row>95</xdr:row>
      <xdr:rowOff>76124</xdr:rowOff>
    </xdr:to>
    <xdr:sp macro="" textlink="">
      <xdr:nvSpPr>
        <xdr:cNvPr id="266" name="円/楕円 265"/>
        <xdr:cNvSpPr/>
      </xdr:nvSpPr>
      <xdr:spPr>
        <a:xfrm>
          <a:off x="1079500" y="162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92651</xdr:rowOff>
    </xdr:from>
    <xdr:ext cx="534377" cy="259045"/>
    <xdr:sp macro="" textlink="">
      <xdr:nvSpPr>
        <xdr:cNvPr id="267" name="テキスト ボックス 266"/>
        <xdr:cNvSpPr txBox="1"/>
      </xdr:nvSpPr>
      <xdr:spPr>
        <a:xfrm>
          <a:off x="863111" y="16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17020</xdr:rowOff>
    </xdr:from>
    <xdr:to>
      <xdr:col>15</xdr:col>
      <xdr:colOff>180975</xdr:colOff>
      <xdr:row>34</xdr:row>
      <xdr:rowOff>46875</xdr:rowOff>
    </xdr:to>
    <xdr:cxnSp macro="">
      <xdr:nvCxnSpPr>
        <xdr:cNvPr id="298" name="直線コネクタ 297"/>
        <xdr:cNvCxnSpPr/>
      </xdr:nvCxnSpPr>
      <xdr:spPr>
        <a:xfrm flipV="1">
          <a:off x="9639300" y="5846320"/>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48919</xdr:rowOff>
    </xdr:from>
    <xdr:to>
      <xdr:col>14</xdr:col>
      <xdr:colOff>28575</xdr:colOff>
      <xdr:row>34</xdr:row>
      <xdr:rowOff>46875</xdr:rowOff>
    </xdr:to>
    <xdr:cxnSp macro="">
      <xdr:nvCxnSpPr>
        <xdr:cNvPr id="301" name="直線コネクタ 300"/>
        <xdr:cNvCxnSpPr/>
      </xdr:nvCxnSpPr>
      <xdr:spPr>
        <a:xfrm>
          <a:off x="8750300" y="5706769"/>
          <a:ext cx="889000" cy="1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48919</xdr:rowOff>
    </xdr:from>
    <xdr:to>
      <xdr:col>12</xdr:col>
      <xdr:colOff>511175</xdr:colOff>
      <xdr:row>34</xdr:row>
      <xdr:rowOff>81119</xdr:rowOff>
    </xdr:to>
    <xdr:cxnSp macro="">
      <xdr:nvCxnSpPr>
        <xdr:cNvPr id="304" name="直線コネクタ 303"/>
        <xdr:cNvCxnSpPr/>
      </xdr:nvCxnSpPr>
      <xdr:spPr>
        <a:xfrm flipV="1">
          <a:off x="7861300" y="5706769"/>
          <a:ext cx="889000" cy="20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81119</xdr:rowOff>
    </xdr:from>
    <xdr:to>
      <xdr:col>11</xdr:col>
      <xdr:colOff>307975</xdr:colOff>
      <xdr:row>35</xdr:row>
      <xdr:rowOff>2455</xdr:rowOff>
    </xdr:to>
    <xdr:cxnSp macro="">
      <xdr:nvCxnSpPr>
        <xdr:cNvPr id="307" name="直線コネクタ 306"/>
        <xdr:cNvCxnSpPr/>
      </xdr:nvCxnSpPr>
      <xdr:spPr>
        <a:xfrm flipV="1">
          <a:off x="6972300" y="5910419"/>
          <a:ext cx="889000" cy="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137670</xdr:rowOff>
    </xdr:from>
    <xdr:to>
      <xdr:col>15</xdr:col>
      <xdr:colOff>231775</xdr:colOff>
      <xdr:row>34</xdr:row>
      <xdr:rowOff>67820</xdr:rowOff>
    </xdr:to>
    <xdr:sp macro="" textlink="">
      <xdr:nvSpPr>
        <xdr:cNvPr id="317" name="円/楕円 316"/>
        <xdr:cNvSpPr/>
      </xdr:nvSpPr>
      <xdr:spPr>
        <a:xfrm>
          <a:off x="10426700" y="57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160547</xdr:rowOff>
    </xdr:from>
    <xdr:ext cx="599010" cy="259045"/>
    <xdr:sp macro="" textlink="">
      <xdr:nvSpPr>
        <xdr:cNvPr id="318" name="補助費等該当値テキスト"/>
        <xdr:cNvSpPr txBox="1"/>
      </xdr:nvSpPr>
      <xdr:spPr>
        <a:xfrm>
          <a:off x="10528300" y="564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287,566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167525</xdr:rowOff>
    </xdr:from>
    <xdr:to>
      <xdr:col>14</xdr:col>
      <xdr:colOff>79375</xdr:colOff>
      <xdr:row>34</xdr:row>
      <xdr:rowOff>97675</xdr:rowOff>
    </xdr:to>
    <xdr:sp macro="" textlink="">
      <xdr:nvSpPr>
        <xdr:cNvPr id="319" name="円/楕円 318"/>
        <xdr:cNvSpPr/>
      </xdr:nvSpPr>
      <xdr:spPr>
        <a:xfrm>
          <a:off x="9588500" y="58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114202</xdr:rowOff>
    </xdr:from>
    <xdr:ext cx="599010" cy="259045"/>
    <xdr:sp macro="" textlink="">
      <xdr:nvSpPr>
        <xdr:cNvPr id="320" name="テキスト ボックス 319"/>
        <xdr:cNvSpPr txBox="1"/>
      </xdr:nvSpPr>
      <xdr:spPr>
        <a:xfrm>
          <a:off x="9339794" y="560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278,424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169569</xdr:rowOff>
    </xdr:from>
    <xdr:to>
      <xdr:col>12</xdr:col>
      <xdr:colOff>561975</xdr:colOff>
      <xdr:row>33</xdr:row>
      <xdr:rowOff>99719</xdr:rowOff>
    </xdr:to>
    <xdr:sp macro="" textlink="">
      <xdr:nvSpPr>
        <xdr:cNvPr id="321" name="円/楕円 320"/>
        <xdr:cNvSpPr/>
      </xdr:nvSpPr>
      <xdr:spPr>
        <a:xfrm>
          <a:off x="8699500" y="56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116246</xdr:rowOff>
    </xdr:from>
    <xdr:ext cx="599010" cy="259045"/>
    <xdr:sp macro="" textlink="">
      <xdr:nvSpPr>
        <xdr:cNvPr id="322" name="テキスト ボックス 321"/>
        <xdr:cNvSpPr txBox="1"/>
      </xdr:nvSpPr>
      <xdr:spPr>
        <a:xfrm>
          <a:off x="8450794" y="543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330,298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30319</xdr:rowOff>
    </xdr:from>
    <xdr:to>
      <xdr:col>11</xdr:col>
      <xdr:colOff>358775</xdr:colOff>
      <xdr:row>34</xdr:row>
      <xdr:rowOff>131919</xdr:rowOff>
    </xdr:to>
    <xdr:sp macro="" textlink="">
      <xdr:nvSpPr>
        <xdr:cNvPr id="323" name="円/楕円 322"/>
        <xdr:cNvSpPr/>
      </xdr:nvSpPr>
      <xdr:spPr>
        <a:xfrm>
          <a:off x="7810500" y="58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148446</xdr:rowOff>
    </xdr:from>
    <xdr:ext cx="599010" cy="259045"/>
    <xdr:sp macro="" textlink="">
      <xdr:nvSpPr>
        <xdr:cNvPr id="324" name="テキスト ボックス 323"/>
        <xdr:cNvSpPr txBox="1"/>
      </xdr:nvSpPr>
      <xdr:spPr>
        <a:xfrm>
          <a:off x="7561794" y="56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123105</xdr:rowOff>
    </xdr:from>
    <xdr:to>
      <xdr:col>10</xdr:col>
      <xdr:colOff>155575</xdr:colOff>
      <xdr:row>35</xdr:row>
      <xdr:rowOff>53255</xdr:rowOff>
    </xdr:to>
    <xdr:sp macro="" textlink="">
      <xdr:nvSpPr>
        <xdr:cNvPr id="325" name="円/楕円 324"/>
        <xdr:cNvSpPr/>
      </xdr:nvSpPr>
      <xdr:spPr>
        <a:xfrm>
          <a:off x="6921500" y="59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69782</xdr:rowOff>
    </xdr:from>
    <xdr:ext cx="599010" cy="259045"/>
    <xdr:sp macro="" textlink="">
      <xdr:nvSpPr>
        <xdr:cNvPr id="326" name="テキスト ボックス 325"/>
        <xdr:cNvSpPr txBox="1"/>
      </xdr:nvSpPr>
      <xdr:spPr>
        <a:xfrm>
          <a:off x="6672794" y="572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9614</xdr:rowOff>
    </xdr:from>
    <xdr:to>
      <xdr:col>15</xdr:col>
      <xdr:colOff>180975</xdr:colOff>
      <xdr:row>58</xdr:row>
      <xdr:rowOff>125958</xdr:rowOff>
    </xdr:to>
    <xdr:cxnSp macro="">
      <xdr:nvCxnSpPr>
        <xdr:cNvPr id="355" name="直線コネクタ 354"/>
        <xdr:cNvCxnSpPr/>
      </xdr:nvCxnSpPr>
      <xdr:spPr>
        <a:xfrm flipV="1">
          <a:off x="9639300" y="9953714"/>
          <a:ext cx="838200" cy="1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125958</xdr:rowOff>
    </xdr:from>
    <xdr:to>
      <xdr:col>14</xdr:col>
      <xdr:colOff>28575</xdr:colOff>
      <xdr:row>59</xdr:row>
      <xdr:rowOff>191</xdr:rowOff>
    </xdr:to>
    <xdr:cxnSp macro="">
      <xdr:nvCxnSpPr>
        <xdr:cNvPr id="358" name="直線コネクタ 357"/>
        <xdr:cNvCxnSpPr/>
      </xdr:nvCxnSpPr>
      <xdr:spPr>
        <a:xfrm flipV="1">
          <a:off x="8750300" y="10070058"/>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46927</xdr:rowOff>
    </xdr:from>
    <xdr:to>
      <xdr:col>12</xdr:col>
      <xdr:colOff>511175</xdr:colOff>
      <xdr:row>59</xdr:row>
      <xdr:rowOff>191</xdr:rowOff>
    </xdr:to>
    <xdr:cxnSp macro="">
      <xdr:nvCxnSpPr>
        <xdr:cNvPr id="361" name="直線コネクタ 360"/>
        <xdr:cNvCxnSpPr/>
      </xdr:nvCxnSpPr>
      <xdr:spPr>
        <a:xfrm>
          <a:off x="7861300" y="9991027"/>
          <a:ext cx="889000" cy="1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46927</xdr:rowOff>
    </xdr:from>
    <xdr:to>
      <xdr:col>11</xdr:col>
      <xdr:colOff>307975</xdr:colOff>
      <xdr:row>58</xdr:row>
      <xdr:rowOff>58700</xdr:rowOff>
    </xdr:to>
    <xdr:cxnSp macro="">
      <xdr:nvCxnSpPr>
        <xdr:cNvPr id="364" name="直線コネクタ 363"/>
        <xdr:cNvCxnSpPr/>
      </xdr:nvCxnSpPr>
      <xdr:spPr>
        <a:xfrm flipV="1">
          <a:off x="6972300" y="999102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130264</xdr:rowOff>
    </xdr:from>
    <xdr:to>
      <xdr:col>15</xdr:col>
      <xdr:colOff>231775</xdr:colOff>
      <xdr:row>58</xdr:row>
      <xdr:rowOff>60414</xdr:rowOff>
    </xdr:to>
    <xdr:sp macro="" textlink="">
      <xdr:nvSpPr>
        <xdr:cNvPr id="374" name="円/楕円 373"/>
        <xdr:cNvSpPr/>
      </xdr:nvSpPr>
      <xdr:spPr>
        <a:xfrm>
          <a:off x="10426700" y="99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153141</xdr:rowOff>
    </xdr:from>
    <xdr:ext cx="599010" cy="259045"/>
    <xdr:sp macro="" textlink="">
      <xdr:nvSpPr>
        <xdr:cNvPr id="375" name="普通建設事業費該当値テキスト"/>
        <xdr:cNvSpPr txBox="1"/>
      </xdr:nvSpPr>
      <xdr:spPr>
        <a:xfrm>
          <a:off x="10528300" y="975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541,432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75158</xdr:rowOff>
    </xdr:from>
    <xdr:to>
      <xdr:col>14</xdr:col>
      <xdr:colOff>79375</xdr:colOff>
      <xdr:row>59</xdr:row>
      <xdr:rowOff>5308</xdr:rowOff>
    </xdr:to>
    <xdr:sp macro="" textlink="">
      <xdr:nvSpPr>
        <xdr:cNvPr id="376" name="円/楕円 375"/>
        <xdr:cNvSpPr/>
      </xdr:nvSpPr>
      <xdr:spPr>
        <a:xfrm>
          <a:off x="9588500" y="100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167885</xdr:rowOff>
    </xdr:from>
    <xdr:ext cx="599010" cy="259045"/>
    <xdr:sp macro="" textlink="">
      <xdr:nvSpPr>
        <xdr:cNvPr id="377" name="テキスト ボックス 376"/>
        <xdr:cNvSpPr txBox="1"/>
      </xdr:nvSpPr>
      <xdr:spPr>
        <a:xfrm>
          <a:off x="9339794" y="101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120841</xdr:rowOff>
    </xdr:from>
    <xdr:to>
      <xdr:col>12</xdr:col>
      <xdr:colOff>561975</xdr:colOff>
      <xdr:row>59</xdr:row>
      <xdr:rowOff>50991</xdr:rowOff>
    </xdr:to>
    <xdr:sp macro="" textlink="">
      <xdr:nvSpPr>
        <xdr:cNvPr id="378" name="円/楕円 377"/>
        <xdr:cNvSpPr/>
      </xdr:nvSpPr>
      <xdr:spPr>
        <a:xfrm>
          <a:off x="8699500" y="100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42118</xdr:rowOff>
    </xdr:from>
    <xdr:ext cx="599010" cy="259045"/>
    <xdr:sp macro="" textlink="">
      <xdr:nvSpPr>
        <xdr:cNvPr id="379" name="テキスト ボックス 378"/>
        <xdr:cNvSpPr txBox="1"/>
      </xdr:nvSpPr>
      <xdr:spPr>
        <a:xfrm>
          <a:off x="8450794" y="1015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167577</xdr:rowOff>
    </xdr:from>
    <xdr:to>
      <xdr:col>11</xdr:col>
      <xdr:colOff>358775</xdr:colOff>
      <xdr:row>58</xdr:row>
      <xdr:rowOff>97727</xdr:rowOff>
    </xdr:to>
    <xdr:sp macro="" textlink="">
      <xdr:nvSpPr>
        <xdr:cNvPr id="380" name="円/楕円 379"/>
        <xdr:cNvSpPr/>
      </xdr:nvSpPr>
      <xdr:spPr>
        <a:xfrm>
          <a:off x="7810500" y="99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114254</xdr:rowOff>
    </xdr:from>
    <xdr:ext cx="599010" cy="259045"/>
    <xdr:sp macro="" textlink="">
      <xdr:nvSpPr>
        <xdr:cNvPr id="381" name="テキスト ボックス 380"/>
        <xdr:cNvSpPr txBox="1"/>
      </xdr:nvSpPr>
      <xdr:spPr>
        <a:xfrm>
          <a:off x="7561794" y="97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7900</xdr:rowOff>
    </xdr:from>
    <xdr:to>
      <xdr:col>10</xdr:col>
      <xdr:colOff>155575</xdr:colOff>
      <xdr:row>58</xdr:row>
      <xdr:rowOff>109500</xdr:rowOff>
    </xdr:to>
    <xdr:sp macro="" textlink="">
      <xdr:nvSpPr>
        <xdr:cNvPr id="382" name="円/楕円 381"/>
        <xdr:cNvSpPr/>
      </xdr:nvSpPr>
      <xdr:spPr>
        <a:xfrm>
          <a:off x="6921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126027</xdr:rowOff>
    </xdr:from>
    <xdr:ext cx="599010" cy="259045"/>
    <xdr:sp macro="" textlink="">
      <xdr:nvSpPr>
        <xdr:cNvPr id="383" name="テキスト ボックス 382"/>
        <xdr:cNvSpPr txBox="1"/>
      </xdr:nvSpPr>
      <xdr:spPr>
        <a:xfrm>
          <a:off x="6672794" y="972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133390</xdr:rowOff>
    </xdr:from>
    <xdr:to>
      <xdr:col>15</xdr:col>
      <xdr:colOff>180975</xdr:colOff>
      <xdr:row>79</xdr:row>
      <xdr:rowOff>19036</xdr:rowOff>
    </xdr:to>
    <xdr:cxnSp macro="">
      <xdr:nvCxnSpPr>
        <xdr:cNvPr id="412" name="直線コネクタ 411"/>
        <xdr:cNvCxnSpPr/>
      </xdr:nvCxnSpPr>
      <xdr:spPr>
        <a:xfrm flipV="1">
          <a:off x="9639300" y="13335040"/>
          <a:ext cx="838200" cy="2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19036</xdr:rowOff>
    </xdr:from>
    <xdr:to>
      <xdr:col>14</xdr:col>
      <xdr:colOff>28575</xdr:colOff>
      <xdr:row>79</xdr:row>
      <xdr:rowOff>29330</xdr:rowOff>
    </xdr:to>
    <xdr:cxnSp macro="">
      <xdr:nvCxnSpPr>
        <xdr:cNvPr id="415" name="直線コネクタ 414"/>
        <xdr:cNvCxnSpPr/>
      </xdr:nvCxnSpPr>
      <xdr:spPr>
        <a:xfrm flipV="1">
          <a:off x="8750300" y="13563586"/>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82590</xdr:rowOff>
    </xdr:from>
    <xdr:to>
      <xdr:col>15</xdr:col>
      <xdr:colOff>231775</xdr:colOff>
      <xdr:row>78</xdr:row>
      <xdr:rowOff>12740</xdr:rowOff>
    </xdr:to>
    <xdr:sp macro="" textlink="">
      <xdr:nvSpPr>
        <xdr:cNvPr id="425" name="円/楕円 424"/>
        <xdr:cNvSpPr/>
      </xdr:nvSpPr>
      <xdr:spPr>
        <a:xfrm>
          <a:off x="104267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105467</xdr:rowOff>
    </xdr:from>
    <xdr:ext cx="599010" cy="259045"/>
    <xdr:sp macro="" textlink="">
      <xdr:nvSpPr>
        <xdr:cNvPr id="426" name="普通建設事業費 （ うち新規整備　）該当値テキスト"/>
        <xdr:cNvSpPr txBox="1"/>
      </xdr:nvSpPr>
      <xdr:spPr>
        <a:xfrm>
          <a:off x="10528300" y="1313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139686</xdr:rowOff>
    </xdr:from>
    <xdr:to>
      <xdr:col>14</xdr:col>
      <xdr:colOff>79375</xdr:colOff>
      <xdr:row>79</xdr:row>
      <xdr:rowOff>69836</xdr:rowOff>
    </xdr:to>
    <xdr:sp macro="" textlink="">
      <xdr:nvSpPr>
        <xdr:cNvPr id="427" name="円/楕円 426"/>
        <xdr:cNvSpPr/>
      </xdr:nvSpPr>
      <xdr:spPr>
        <a:xfrm>
          <a:off x="9588500" y="135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60963</xdr:rowOff>
    </xdr:from>
    <xdr:ext cx="534377" cy="259045"/>
    <xdr:sp macro="" textlink="">
      <xdr:nvSpPr>
        <xdr:cNvPr id="428" name="テキスト ボックス 427"/>
        <xdr:cNvSpPr txBox="1"/>
      </xdr:nvSpPr>
      <xdr:spPr>
        <a:xfrm>
          <a:off x="9372111" y="136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149980</xdr:rowOff>
    </xdr:from>
    <xdr:to>
      <xdr:col>12</xdr:col>
      <xdr:colOff>561975</xdr:colOff>
      <xdr:row>79</xdr:row>
      <xdr:rowOff>80130</xdr:rowOff>
    </xdr:to>
    <xdr:sp macro="" textlink="">
      <xdr:nvSpPr>
        <xdr:cNvPr id="429" name="円/楕円 428"/>
        <xdr:cNvSpPr/>
      </xdr:nvSpPr>
      <xdr:spPr>
        <a:xfrm>
          <a:off x="8699500" y="135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71257</xdr:rowOff>
    </xdr:from>
    <xdr:ext cx="534377" cy="259045"/>
    <xdr:sp macro="" textlink="">
      <xdr:nvSpPr>
        <xdr:cNvPr id="430" name="テキスト ボックス 429"/>
        <xdr:cNvSpPr txBox="1"/>
      </xdr:nvSpPr>
      <xdr:spPr>
        <a:xfrm>
          <a:off x="8483111" y="136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138824</xdr:rowOff>
    </xdr:from>
    <xdr:to>
      <xdr:col>15</xdr:col>
      <xdr:colOff>180975</xdr:colOff>
      <xdr:row>98</xdr:row>
      <xdr:rowOff>168168</xdr:rowOff>
    </xdr:to>
    <xdr:cxnSp macro="">
      <xdr:nvCxnSpPr>
        <xdr:cNvPr id="459" name="直線コネクタ 458"/>
        <xdr:cNvCxnSpPr/>
      </xdr:nvCxnSpPr>
      <xdr:spPr>
        <a:xfrm flipV="1">
          <a:off x="9639300" y="16940924"/>
          <a:ext cx="838200" cy="2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168168</xdr:rowOff>
    </xdr:from>
    <xdr:to>
      <xdr:col>14</xdr:col>
      <xdr:colOff>28575</xdr:colOff>
      <xdr:row>99</xdr:row>
      <xdr:rowOff>11632</xdr:rowOff>
    </xdr:to>
    <xdr:cxnSp macro="">
      <xdr:nvCxnSpPr>
        <xdr:cNvPr id="462" name="直線コネクタ 461"/>
        <xdr:cNvCxnSpPr/>
      </xdr:nvCxnSpPr>
      <xdr:spPr>
        <a:xfrm flipV="1">
          <a:off x="8750300" y="16970268"/>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88024</xdr:rowOff>
    </xdr:from>
    <xdr:to>
      <xdr:col>15</xdr:col>
      <xdr:colOff>231775</xdr:colOff>
      <xdr:row>99</xdr:row>
      <xdr:rowOff>18174</xdr:rowOff>
    </xdr:to>
    <xdr:sp macro="" textlink="">
      <xdr:nvSpPr>
        <xdr:cNvPr id="472" name="円/楕円 471"/>
        <xdr:cNvSpPr/>
      </xdr:nvSpPr>
      <xdr:spPr>
        <a:xfrm>
          <a:off x="10426700" y="168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47401</xdr:rowOff>
    </xdr:from>
    <xdr:ext cx="599010" cy="259045"/>
    <xdr:sp macro="" textlink="">
      <xdr:nvSpPr>
        <xdr:cNvPr id="473" name="普通建設事業費 （ うち更新整備　）該当値テキスト"/>
        <xdr:cNvSpPr txBox="1"/>
      </xdr:nvSpPr>
      <xdr:spPr>
        <a:xfrm>
          <a:off x="10528300" y="1667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117368</xdr:rowOff>
    </xdr:from>
    <xdr:to>
      <xdr:col>14</xdr:col>
      <xdr:colOff>79375</xdr:colOff>
      <xdr:row>99</xdr:row>
      <xdr:rowOff>47518</xdr:rowOff>
    </xdr:to>
    <xdr:sp macro="" textlink="">
      <xdr:nvSpPr>
        <xdr:cNvPr id="474" name="円/楕円 473"/>
        <xdr:cNvSpPr/>
      </xdr:nvSpPr>
      <xdr:spPr>
        <a:xfrm>
          <a:off x="9588500" y="169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38645</xdr:rowOff>
    </xdr:from>
    <xdr:ext cx="599010" cy="259045"/>
    <xdr:sp macro="" textlink="">
      <xdr:nvSpPr>
        <xdr:cNvPr id="475" name="テキスト ボックス 474"/>
        <xdr:cNvSpPr txBox="1"/>
      </xdr:nvSpPr>
      <xdr:spPr>
        <a:xfrm>
          <a:off x="9339794" y="170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132282</xdr:rowOff>
    </xdr:from>
    <xdr:to>
      <xdr:col>12</xdr:col>
      <xdr:colOff>561975</xdr:colOff>
      <xdr:row>99</xdr:row>
      <xdr:rowOff>62432</xdr:rowOff>
    </xdr:to>
    <xdr:sp macro="" textlink="">
      <xdr:nvSpPr>
        <xdr:cNvPr id="476" name="円/楕円 475"/>
        <xdr:cNvSpPr/>
      </xdr:nvSpPr>
      <xdr:spPr>
        <a:xfrm>
          <a:off x="8699500" y="169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53559</xdr:rowOff>
    </xdr:from>
    <xdr:ext cx="534377" cy="259045"/>
    <xdr:sp macro="" textlink="">
      <xdr:nvSpPr>
        <xdr:cNvPr id="477" name="テキスト ボックス 476"/>
        <xdr:cNvSpPr txBox="1"/>
      </xdr:nvSpPr>
      <xdr:spPr>
        <a:xfrm>
          <a:off x="8483111" y="170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44385</xdr:rowOff>
    </xdr:from>
    <xdr:to>
      <xdr:col>23</xdr:col>
      <xdr:colOff>517525</xdr:colOff>
      <xdr:row>39</xdr:row>
      <xdr:rowOff>44442</xdr:rowOff>
    </xdr:to>
    <xdr:cxnSp macro="">
      <xdr:nvCxnSpPr>
        <xdr:cNvPr id="506" name="直線コネクタ 505"/>
        <xdr:cNvCxnSpPr/>
      </xdr:nvCxnSpPr>
      <xdr:spPr>
        <a:xfrm flipV="1">
          <a:off x="15481300" y="673093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44404</xdr:rowOff>
    </xdr:from>
    <xdr:to>
      <xdr:col>22</xdr:col>
      <xdr:colOff>365125</xdr:colOff>
      <xdr:row>39</xdr:row>
      <xdr:rowOff>44442</xdr:rowOff>
    </xdr:to>
    <xdr:cxnSp macro="">
      <xdr:nvCxnSpPr>
        <xdr:cNvPr id="509" name="直線コネクタ 508"/>
        <xdr:cNvCxnSpPr/>
      </xdr:nvCxnSpPr>
      <xdr:spPr>
        <a:xfrm>
          <a:off x="14592300" y="673095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44404</xdr:rowOff>
    </xdr:from>
    <xdr:to>
      <xdr:col>21</xdr:col>
      <xdr:colOff>161925</xdr:colOff>
      <xdr:row>39</xdr:row>
      <xdr:rowOff>44446</xdr:rowOff>
    </xdr:to>
    <xdr:cxnSp macro="">
      <xdr:nvCxnSpPr>
        <xdr:cNvPr id="512" name="直線コネクタ 511"/>
        <xdr:cNvCxnSpPr/>
      </xdr:nvCxnSpPr>
      <xdr:spPr>
        <a:xfrm flipV="1">
          <a:off x="13703300" y="6730954"/>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44446</xdr:rowOff>
    </xdr:from>
    <xdr:to>
      <xdr:col>19</xdr:col>
      <xdr:colOff>644525</xdr:colOff>
      <xdr:row>39</xdr:row>
      <xdr:rowOff>44446</xdr:rowOff>
    </xdr:to>
    <xdr:cxnSp macro="">
      <xdr:nvCxnSpPr>
        <xdr:cNvPr id="515" name="直線コネクタ 514"/>
        <xdr:cNvCxnSpPr/>
      </xdr:nvCxnSpPr>
      <xdr:spPr>
        <a:xfrm>
          <a:off x="12814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165035</xdr:rowOff>
    </xdr:from>
    <xdr:to>
      <xdr:col>23</xdr:col>
      <xdr:colOff>568325</xdr:colOff>
      <xdr:row>39</xdr:row>
      <xdr:rowOff>95185</xdr:rowOff>
    </xdr:to>
    <xdr:sp macro="" textlink="">
      <xdr:nvSpPr>
        <xdr:cNvPr id="525" name="円/楕円 524"/>
        <xdr:cNvSpPr/>
      </xdr:nvSpPr>
      <xdr:spPr>
        <a:xfrm>
          <a:off x="162687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79962</xdr:rowOff>
    </xdr:from>
    <xdr:ext cx="313932" cy="259045"/>
    <xdr:sp macro="" textlink="">
      <xdr:nvSpPr>
        <xdr:cNvPr id="526" name="災害復旧事業費該当値テキスト"/>
        <xdr:cNvSpPr txBox="1"/>
      </xdr:nvSpPr>
      <xdr:spPr>
        <a:xfrm>
          <a:off x="16370300" y="6595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165092</xdr:rowOff>
    </xdr:from>
    <xdr:to>
      <xdr:col>22</xdr:col>
      <xdr:colOff>415925</xdr:colOff>
      <xdr:row>39</xdr:row>
      <xdr:rowOff>95242</xdr:rowOff>
    </xdr:to>
    <xdr:sp macro="" textlink="">
      <xdr:nvSpPr>
        <xdr:cNvPr id="527" name="円/楕円 526"/>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86369</xdr:rowOff>
    </xdr:from>
    <xdr:ext cx="249299" cy="259045"/>
    <xdr:sp macro="" textlink="">
      <xdr:nvSpPr>
        <xdr:cNvPr id="528" name="テキスト ボックス 527"/>
        <xdr:cNvSpPr txBox="1"/>
      </xdr:nvSpPr>
      <xdr:spPr>
        <a:xfrm>
          <a:off x="15356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165054</xdr:rowOff>
    </xdr:from>
    <xdr:to>
      <xdr:col>21</xdr:col>
      <xdr:colOff>212725</xdr:colOff>
      <xdr:row>39</xdr:row>
      <xdr:rowOff>95204</xdr:rowOff>
    </xdr:to>
    <xdr:sp macro="" textlink="">
      <xdr:nvSpPr>
        <xdr:cNvPr id="529" name="円/楕円 528"/>
        <xdr:cNvSpPr/>
      </xdr:nvSpPr>
      <xdr:spPr>
        <a:xfrm>
          <a:off x="14541500" y="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86331</xdr:rowOff>
    </xdr:from>
    <xdr:ext cx="313932" cy="259045"/>
    <xdr:sp macro="" textlink="">
      <xdr:nvSpPr>
        <xdr:cNvPr id="530" name="テキスト ボックス 529"/>
        <xdr:cNvSpPr txBox="1"/>
      </xdr:nvSpPr>
      <xdr:spPr>
        <a:xfrm>
          <a:off x="14435333" y="6772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165096</xdr:rowOff>
    </xdr:from>
    <xdr:to>
      <xdr:col>20</xdr:col>
      <xdr:colOff>9525</xdr:colOff>
      <xdr:row>39</xdr:row>
      <xdr:rowOff>95246</xdr:rowOff>
    </xdr:to>
    <xdr:sp macro="" textlink="">
      <xdr:nvSpPr>
        <xdr:cNvPr id="531" name="円/楕円 530"/>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86373</xdr:rowOff>
    </xdr:from>
    <xdr:ext cx="249299" cy="259045"/>
    <xdr:sp macro="" textlink="">
      <xdr:nvSpPr>
        <xdr:cNvPr id="532" name="テキスト ボックス 531"/>
        <xdr:cNvSpPr txBox="1"/>
      </xdr:nvSpPr>
      <xdr:spPr>
        <a:xfrm>
          <a:off x="13578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165096</xdr:rowOff>
    </xdr:from>
    <xdr:to>
      <xdr:col>18</xdr:col>
      <xdr:colOff>492125</xdr:colOff>
      <xdr:row>39</xdr:row>
      <xdr:rowOff>95246</xdr:rowOff>
    </xdr:to>
    <xdr:sp macro="" textlink="">
      <xdr:nvSpPr>
        <xdr:cNvPr id="533" name="円/楕円 532"/>
        <xdr:cNvSpPr/>
      </xdr:nvSpPr>
      <xdr:spPr>
        <a:xfrm>
          <a:off x="12763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86373</xdr:rowOff>
    </xdr:from>
    <xdr:ext cx="249299" cy="259045"/>
    <xdr:sp macro="" textlink="">
      <xdr:nvSpPr>
        <xdr:cNvPr id="534" name="テキスト ボックス 533"/>
        <xdr:cNvSpPr txBox="1"/>
      </xdr:nvSpPr>
      <xdr:spPr>
        <a:xfrm>
          <a:off x="12689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127685</xdr:rowOff>
    </xdr:from>
    <xdr:to>
      <xdr:col>23</xdr:col>
      <xdr:colOff>517525</xdr:colOff>
      <xdr:row>78</xdr:row>
      <xdr:rowOff>16512</xdr:rowOff>
    </xdr:to>
    <xdr:cxnSp macro="">
      <xdr:nvCxnSpPr>
        <xdr:cNvPr id="618" name="直線コネクタ 617"/>
        <xdr:cNvCxnSpPr/>
      </xdr:nvCxnSpPr>
      <xdr:spPr>
        <a:xfrm flipV="1">
          <a:off x="15481300" y="13329335"/>
          <a:ext cx="838200" cy="6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16512</xdr:rowOff>
    </xdr:from>
    <xdr:to>
      <xdr:col>22</xdr:col>
      <xdr:colOff>365125</xdr:colOff>
      <xdr:row>78</xdr:row>
      <xdr:rowOff>22924</xdr:rowOff>
    </xdr:to>
    <xdr:cxnSp macro="">
      <xdr:nvCxnSpPr>
        <xdr:cNvPr id="621" name="直線コネクタ 620"/>
        <xdr:cNvCxnSpPr/>
      </xdr:nvCxnSpPr>
      <xdr:spPr>
        <a:xfrm flipV="1">
          <a:off x="14592300" y="1338961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8147</xdr:rowOff>
    </xdr:from>
    <xdr:to>
      <xdr:col>21</xdr:col>
      <xdr:colOff>161925</xdr:colOff>
      <xdr:row>78</xdr:row>
      <xdr:rowOff>22924</xdr:rowOff>
    </xdr:to>
    <xdr:cxnSp macro="">
      <xdr:nvCxnSpPr>
        <xdr:cNvPr id="624" name="直線コネクタ 623"/>
        <xdr:cNvCxnSpPr/>
      </xdr:nvCxnSpPr>
      <xdr:spPr>
        <a:xfrm>
          <a:off x="13703300" y="13381247"/>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130218</xdr:rowOff>
    </xdr:from>
    <xdr:to>
      <xdr:col>19</xdr:col>
      <xdr:colOff>644525</xdr:colOff>
      <xdr:row>78</xdr:row>
      <xdr:rowOff>8147</xdr:rowOff>
    </xdr:to>
    <xdr:cxnSp macro="">
      <xdr:nvCxnSpPr>
        <xdr:cNvPr id="627" name="直線コネクタ 626"/>
        <xdr:cNvCxnSpPr/>
      </xdr:nvCxnSpPr>
      <xdr:spPr>
        <a:xfrm>
          <a:off x="12814300" y="13331868"/>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76885</xdr:rowOff>
    </xdr:from>
    <xdr:to>
      <xdr:col>23</xdr:col>
      <xdr:colOff>568325</xdr:colOff>
      <xdr:row>78</xdr:row>
      <xdr:rowOff>7035</xdr:rowOff>
    </xdr:to>
    <xdr:sp macro="" textlink="">
      <xdr:nvSpPr>
        <xdr:cNvPr id="637" name="円/楕円 636"/>
        <xdr:cNvSpPr/>
      </xdr:nvSpPr>
      <xdr:spPr>
        <a:xfrm>
          <a:off x="16268700" y="13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99762</xdr:rowOff>
    </xdr:from>
    <xdr:ext cx="599010" cy="259045"/>
    <xdr:sp macro="" textlink="">
      <xdr:nvSpPr>
        <xdr:cNvPr id="638" name="公債費該当値テキスト"/>
        <xdr:cNvSpPr txBox="1"/>
      </xdr:nvSpPr>
      <xdr:spPr>
        <a:xfrm>
          <a:off x="16370300" y="1312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137162</xdr:rowOff>
    </xdr:from>
    <xdr:to>
      <xdr:col>22</xdr:col>
      <xdr:colOff>415925</xdr:colOff>
      <xdr:row>78</xdr:row>
      <xdr:rowOff>67312</xdr:rowOff>
    </xdr:to>
    <xdr:sp macro="" textlink="">
      <xdr:nvSpPr>
        <xdr:cNvPr id="639" name="円/楕円 638"/>
        <xdr:cNvSpPr/>
      </xdr:nvSpPr>
      <xdr:spPr>
        <a:xfrm>
          <a:off x="15430500" y="133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83839</xdr:rowOff>
    </xdr:from>
    <xdr:ext cx="599010" cy="259045"/>
    <xdr:sp macro="" textlink="">
      <xdr:nvSpPr>
        <xdr:cNvPr id="640" name="テキスト ボックス 639"/>
        <xdr:cNvSpPr txBox="1"/>
      </xdr:nvSpPr>
      <xdr:spPr>
        <a:xfrm>
          <a:off x="15181794" y="131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143574</xdr:rowOff>
    </xdr:from>
    <xdr:to>
      <xdr:col>21</xdr:col>
      <xdr:colOff>212725</xdr:colOff>
      <xdr:row>78</xdr:row>
      <xdr:rowOff>73724</xdr:rowOff>
    </xdr:to>
    <xdr:sp macro="" textlink="">
      <xdr:nvSpPr>
        <xdr:cNvPr id="641" name="円/楕円 640"/>
        <xdr:cNvSpPr/>
      </xdr:nvSpPr>
      <xdr:spPr>
        <a:xfrm>
          <a:off x="145415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90251</xdr:rowOff>
    </xdr:from>
    <xdr:ext cx="599010" cy="259045"/>
    <xdr:sp macro="" textlink="">
      <xdr:nvSpPr>
        <xdr:cNvPr id="642" name="テキスト ボックス 641"/>
        <xdr:cNvSpPr txBox="1"/>
      </xdr:nvSpPr>
      <xdr:spPr>
        <a:xfrm>
          <a:off x="14292794" y="1312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128797</xdr:rowOff>
    </xdr:from>
    <xdr:to>
      <xdr:col>20</xdr:col>
      <xdr:colOff>9525</xdr:colOff>
      <xdr:row>78</xdr:row>
      <xdr:rowOff>58947</xdr:rowOff>
    </xdr:to>
    <xdr:sp macro="" textlink="">
      <xdr:nvSpPr>
        <xdr:cNvPr id="643" name="円/楕円 642"/>
        <xdr:cNvSpPr/>
      </xdr:nvSpPr>
      <xdr:spPr>
        <a:xfrm>
          <a:off x="13652500" y="133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75474</xdr:rowOff>
    </xdr:from>
    <xdr:ext cx="599010" cy="259045"/>
    <xdr:sp macro="" textlink="">
      <xdr:nvSpPr>
        <xdr:cNvPr id="644" name="テキスト ボックス 643"/>
        <xdr:cNvSpPr txBox="1"/>
      </xdr:nvSpPr>
      <xdr:spPr>
        <a:xfrm>
          <a:off x="13403794" y="131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79418</xdr:rowOff>
    </xdr:from>
    <xdr:to>
      <xdr:col>18</xdr:col>
      <xdr:colOff>492125</xdr:colOff>
      <xdr:row>78</xdr:row>
      <xdr:rowOff>9568</xdr:rowOff>
    </xdr:to>
    <xdr:sp macro="" textlink="">
      <xdr:nvSpPr>
        <xdr:cNvPr id="645" name="円/楕円 644"/>
        <xdr:cNvSpPr/>
      </xdr:nvSpPr>
      <xdr:spPr>
        <a:xfrm>
          <a:off x="12763500" y="132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26095</xdr:rowOff>
    </xdr:from>
    <xdr:ext cx="599010" cy="259045"/>
    <xdr:sp macro="" textlink="">
      <xdr:nvSpPr>
        <xdr:cNvPr id="646" name="テキスト ボックス 645"/>
        <xdr:cNvSpPr txBox="1"/>
      </xdr:nvSpPr>
      <xdr:spPr>
        <a:xfrm>
          <a:off x="12514794" y="1305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163252</xdr:rowOff>
    </xdr:from>
    <xdr:to>
      <xdr:col>23</xdr:col>
      <xdr:colOff>517525</xdr:colOff>
      <xdr:row>98</xdr:row>
      <xdr:rowOff>21520</xdr:rowOff>
    </xdr:to>
    <xdr:cxnSp macro="">
      <xdr:nvCxnSpPr>
        <xdr:cNvPr id="673" name="直線コネクタ 672"/>
        <xdr:cNvCxnSpPr/>
      </xdr:nvCxnSpPr>
      <xdr:spPr>
        <a:xfrm>
          <a:off x="15481300" y="167939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163252</xdr:rowOff>
    </xdr:from>
    <xdr:to>
      <xdr:col>22</xdr:col>
      <xdr:colOff>365125</xdr:colOff>
      <xdr:row>98</xdr:row>
      <xdr:rowOff>39705</xdr:rowOff>
    </xdr:to>
    <xdr:cxnSp macro="">
      <xdr:nvCxnSpPr>
        <xdr:cNvPr id="676" name="直線コネクタ 675"/>
        <xdr:cNvCxnSpPr/>
      </xdr:nvCxnSpPr>
      <xdr:spPr>
        <a:xfrm flipV="1">
          <a:off x="14592300" y="16793902"/>
          <a:ext cx="889000" cy="4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39705</xdr:rowOff>
    </xdr:from>
    <xdr:to>
      <xdr:col>21</xdr:col>
      <xdr:colOff>161925</xdr:colOff>
      <xdr:row>98</xdr:row>
      <xdr:rowOff>72394</xdr:rowOff>
    </xdr:to>
    <xdr:cxnSp macro="">
      <xdr:nvCxnSpPr>
        <xdr:cNvPr id="679" name="直線コネクタ 678"/>
        <xdr:cNvCxnSpPr/>
      </xdr:nvCxnSpPr>
      <xdr:spPr>
        <a:xfrm flipV="1">
          <a:off x="13703300" y="1684180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72394</xdr:rowOff>
    </xdr:from>
    <xdr:to>
      <xdr:col>19</xdr:col>
      <xdr:colOff>644525</xdr:colOff>
      <xdr:row>98</xdr:row>
      <xdr:rowOff>79963</xdr:rowOff>
    </xdr:to>
    <xdr:cxnSp macro="">
      <xdr:nvCxnSpPr>
        <xdr:cNvPr id="682" name="直線コネクタ 681"/>
        <xdr:cNvCxnSpPr/>
      </xdr:nvCxnSpPr>
      <xdr:spPr>
        <a:xfrm flipV="1">
          <a:off x="12814300" y="16874494"/>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142170</xdr:rowOff>
    </xdr:from>
    <xdr:to>
      <xdr:col>23</xdr:col>
      <xdr:colOff>568325</xdr:colOff>
      <xdr:row>98</xdr:row>
      <xdr:rowOff>72320</xdr:rowOff>
    </xdr:to>
    <xdr:sp macro="" textlink="">
      <xdr:nvSpPr>
        <xdr:cNvPr id="692" name="円/楕円 691"/>
        <xdr:cNvSpPr/>
      </xdr:nvSpPr>
      <xdr:spPr>
        <a:xfrm>
          <a:off x="16268700" y="167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101547</xdr:rowOff>
    </xdr:from>
    <xdr:ext cx="599010" cy="259045"/>
    <xdr:sp macro="" textlink="">
      <xdr:nvSpPr>
        <xdr:cNvPr id="693" name="積立金該当値テキスト"/>
        <xdr:cNvSpPr txBox="1"/>
      </xdr:nvSpPr>
      <xdr:spPr>
        <a:xfrm>
          <a:off x="16370300" y="1656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112452</xdr:rowOff>
    </xdr:from>
    <xdr:to>
      <xdr:col>22</xdr:col>
      <xdr:colOff>415925</xdr:colOff>
      <xdr:row>98</xdr:row>
      <xdr:rowOff>42602</xdr:rowOff>
    </xdr:to>
    <xdr:sp macro="" textlink="">
      <xdr:nvSpPr>
        <xdr:cNvPr id="694" name="円/楕円 693"/>
        <xdr:cNvSpPr/>
      </xdr:nvSpPr>
      <xdr:spPr>
        <a:xfrm>
          <a:off x="15430500" y="167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59129</xdr:rowOff>
    </xdr:from>
    <xdr:ext cx="599010" cy="259045"/>
    <xdr:sp macro="" textlink="">
      <xdr:nvSpPr>
        <xdr:cNvPr id="695" name="テキスト ボックス 694"/>
        <xdr:cNvSpPr txBox="1"/>
      </xdr:nvSpPr>
      <xdr:spPr>
        <a:xfrm>
          <a:off x="15181794" y="165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160355</xdr:rowOff>
    </xdr:from>
    <xdr:to>
      <xdr:col>21</xdr:col>
      <xdr:colOff>212725</xdr:colOff>
      <xdr:row>98</xdr:row>
      <xdr:rowOff>90505</xdr:rowOff>
    </xdr:to>
    <xdr:sp macro="" textlink="">
      <xdr:nvSpPr>
        <xdr:cNvPr id="696" name="円/楕円 695"/>
        <xdr:cNvSpPr/>
      </xdr:nvSpPr>
      <xdr:spPr>
        <a:xfrm>
          <a:off x="14541500" y="167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107032</xdr:rowOff>
    </xdr:from>
    <xdr:ext cx="599010" cy="259045"/>
    <xdr:sp macro="" textlink="">
      <xdr:nvSpPr>
        <xdr:cNvPr id="697" name="テキスト ボックス 696"/>
        <xdr:cNvSpPr txBox="1"/>
      </xdr:nvSpPr>
      <xdr:spPr>
        <a:xfrm>
          <a:off x="14292794" y="1656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21594</xdr:rowOff>
    </xdr:from>
    <xdr:to>
      <xdr:col>20</xdr:col>
      <xdr:colOff>9525</xdr:colOff>
      <xdr:row>98</xdr:row>
      <xdr:rowOff>123194</xdr:rowOff>
    </xdr:to>
    <xdr:sp macro="" textlink="">
      <xdr:nvSpPr>
        <xdr:cNvPr id="698" name="円/楕円 697"/>
        <xdr:cNvSpPr/>
      </xdr:nvSpPr>
      <xdr:spPr>
        <a:xfrm>
          <a:off x="13652500" y="168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114321</xdr:rowOff>
    </xdr:from>
    <xdr:ext cx="534377" cy="259045"/>
    <xdr:sp macro="" textlink="">
      <xdr:nvSpPr>
        <xdr:cNvPr id="699" name="テキスト ボックス 698"/>
        <xdr:cNvSpPr txBox="1"/>
      </xdr:nvSpPr>
      <xdr:spPr>
        <a:xfrm>
          <a:off x="13436111" y="169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29163</xdr:rowOff>
    </xdr:from>
    <xdr:to>
      <xdr:col>18</xdr:col>
      <xdr:colOff>492125</xdr:colOff>
      <xdr:row>98</xdr:row>
      <xdr:rowOff>130763</xdr:rowOff>
    </xdr:to>
    <xdr:sp macro="" textlink="">
      <xdr:nvSpPr>
        <xdr:cNvPr id="700" name="円/楕円 699"/>
        <xdr:cNvSpPr/>
      </xdr:nvSpPr>
      <xdr:spPr>
        <a:xfrm>
          <a:off x="12763500" y="168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121890</xdr:rowOff>
    </xdr:from>
    <xdr:ext cx="534377" cy="259045"/>
    <xdr:sp macro="" textlink="">
      <xdr:nvSpPr>
        <xdr:cNvPr id="701" name="テキスト ボックス 700"/>
        <xdr:cNvSpPr txBox="1"/>
      </xdr:nvSpPr>
      <xdr:spPr>
        <a:xfrm>
          <a:off x="12547111" y="169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129260</xdr:rowOff>
    </xdr:from>
    <xdr:to>
      <xdr:col>32</xdr:col>
      <xdr:colOff>187325</xdr:colOff>
      <xdr:row>38</xdr:row>
      <xdr:rowOff>161493</xdr:rowOff>
    </xdr:to>
    <xdr:cxnSp macro="">
      <xdr:nvCxnSpPr>
        <xdr:cNvPr id="730" name="直線コネクタ 729"/>
        <xdr:cNvCxnSpPr/>
      </xdr:nvCxnSpPr>
      <xdr:spPr>
        <a:xfrm>
          <a:off x="21323300" y="6644360"/>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126441</xdr:rowOff>
    </xdr:from>
    <xdr:to>
      <xdr:col>31</xdr:col>
      <xdr:colOff>34925</xdr:colOff>
      <xdr:row>38</xdr:row>
      <xdr:rowOff>129260</xdr:rowOff>
    </xdr:to>
    <xdr:cxnSp macro="">
      <xdr:nvCxnSpPr>
        <xdr:cNvPr id="733" name="直線コネクタ 732"/>
        <xdr:cNvCxnSpPr/>
      </xdr:nvCxnSpPr>
      <xdr:spPr>
        <a:xfrm>
          <a:off x="20434300" y="664154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95199</xdr:rowOff>
    </xdr:from>
    <xdr:to>
      <xdr:col>29</xdr:col>
      <xdr:colOff>517525</xdr:colOff>
      <xdr:row>38</xdr:row>
      <xdr:rowOff>126441</xdr:rowOff>
    </xdr:to>
    <xdr:cxnSp macro="">
      <xdr:nvCxnSpPr>
        <xdr:cNvPr id="736" name="直線コネクタ 735"/>
        <xdr:cNvCxnSpPr/>
      </xdr:nvCxnSpPr>
      <xdr:spPr>
        <a:xfrm>
          <a:off x="19545300" y="661029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12332</xdr:rowOff>
    </xdr:from>
    <xdr:to>
      <xdr:col>28</xdr:col>
      <xdr:colOff>314325</xdr:colOff>
      <xdr:row>38</xdr:row>
      <xdr:rowOff>95199</xdr:rowOff>
    </xdr:to>
    <xdr:cxnSp macro="">
      <xdr:nvCxnSpPr>
        <xdr:cNvPr id="739" name="直線コネクタ 738"/>
        <xdr:cNvCxnSpPr/>
      </xdr:nvCxnSpPr>
      <xdr:spPr>
        <a:xfrm>
          <a:off x="18656300" y="6527432"/>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110693</xdr:rowOff>
    </xdr:from>
    <xdr:to>
      <xdr:col>32</xdr:col>
      <xdr:colOff>238125</xdr:colOff>
      <xdr:row>39</xdr:row>
      <xdr:rowOff>40843</xdr:rowOff>
    </xdr:to>
    <xdr:sp macro="" textlink="">
      <xdr:nvSpPr>
        <xdr:cNvPr id="749" name="円/楕円 748"/>
        <xdr:cNvSpPr/>
      </xdr:nvSpPr>
      <xdr:spPr>
        <a:xfrm>
          <a:off x="221107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469744" cy="259045"/>
    <xdr:sp macro="" textlink="">
      <xdr:nvSpPr>
        <xdr:cNvPr id="750" name="投資及び出資金該当値テキスト"/>
        <xdr:cNvSpPr txBox="1"/>
      </xdr:nvSpPr>
      <xdr:spPr>
        <a:xfrm>
          <a:off x="22212300"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78460</xdr:rowOff>
    </xdr:from>
    <xdr:to>
      <xdr:col>31</xdr:col>
      <xdr:colOff>85725</xdr:colOff>
      <xdr:row>39</xdr:row>
      <xdr:rowOff>8610</xdr:rowOff>
    </xdr:to>
    <xdr:sp macro="" textlink="">
      <xdr:nvSpPr>
        <xdr:cNvPr id="751" name="円/楕円 750"/>
        <xdr:cNvSpPr/>
      </xdr:nvSpPr>
      <xdr:spPr>
        <a:xfrm>
          <a:off x="21272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25138</xdr:rowOff>
    </xdr:from>
    <xdr:ext cx="469744" cy="259045"/>
    <xdr:sp macro="" textlink="">
      <xdr:nvSpPr>
        <xdr:cNvPr id="752" name="テキスト ボックス 751"/>
        <xdr:cNvSpPr txBox="1"/>
      </xdr:nvSpPr>
      <xdr:spPr>
        <a:xfrm>
          <a:off x="21088427" y="63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75641</xdr:rowOff>
    </xdr:from>
    <xdr:to>
      <xdr:col>29</xdr:col>
      <xdr:colOff>568325</xdr:colOff>
      <xdr:row>39</xdr:row>
      <xdr:rowOff>5791</xdr:rowOff>
    </xdr:to>
    <xdr:sp macro="" textlink="">
      <xdr:nvSpPr>
        <xdr:cNvPr id="753" name="円/楕円 752"/>
        <xdr:cNvSpPr/>
      </xdr:nvSpPr>
      <xdr:spPr>
        <a:xfrm>
          <a:off x="20383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168368</xdr:rowOff>
    </xdr:from>
    <xdr:ext cx="469744" cy="259045"/>
    <xdr:sp macro="" textlink="">
      <xdr:nvSpPr>
        <xdr:cNvPr id="754" name="テキスト ボックス 753"/>
        <xdr:cNvSpPr txBox="1"/>
      </xdr:nvSpPr>
      <xdr:spPr>
        <a:xfrm>
          <a:off x="20199427" y="66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44399</xdr:rowOff>
    </xdr:from>
    <xdr:to>
      <xdr:col>28</xdr:col>
      <xdr:colOff>365125</xdr:colOff>
      <xdr:row>38</xdr:row>
      <xdr:rowOff>145999</xdr:rowOff>
    </xdr:to>
    <xdr:sp macro="" textlink="">
      <xdr:nvSpPr>
        <xdr:cNvPr id="755" name="円/楕円 754"/>
        <xdr:cNvSpPr/>
      </xdr:nvSpPr>
      <xdr:spPr>
        <a:xfrm>
          <a:off x="19494500" y="65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137126</xdr:rowOff>
    </xdr:from>
    <xdr:ext cx="469744" cy="259045"/>
    <xdr:sp macro="" textlink="">
      <xdr:nvSpPr>
        <xdr:cNvPr id="756" name="テキスト ボックス 755"/>
        <xdr:cNvSpPr txBox="1"/>
      </xdr:nvSpPr>
      <xdr:spPr>
        <a:xfrm>
          <a:off x="19310427" y="66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132982</xdr:rowOff>
    </xdr:from>
    <xdr:to>
      <xdr:col>27</xdr:col>
      <xdr:colOff>161925</xdr:colOff>
      <xdr:row>38</xdr:row>
      <xdr:rowOff>63132</xdr:rowOff>
    </xdr:to>
    <xdr:sp macro="" textlink="">
      <xdr:nvSpPr>
        <xdr:cNvPr id="757" name="円/楕円 756"/>
        <xdr:cNvSpPr/>
      </xdr:nvSpPr>
      <xdr:spPr>
        <a:xfrm>
          <a:off x="18605500" y="64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79659</xdr:rowOff>
    </xdr:from>
    <xdr:ext cx="469744" cy="259045"/>
    <xdr:sp macro="" textlink="">
      <xdr:nvSpPr>
        <xdr:cNvPr id="758" name="テキスト ボックス 757"/>
        <xdr:cNvSpPr txBox="1"/>
      </xdr:nvSpPr>
      <xdr:spPr>
        <a:xfrm>
          <a:off x="18421427" y="625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106621</xdr:rowOff>
    </xdr:from>
    <xdr:to>
      <xdr:col>32</xdr:col>
      <xdr:colOff>187325</xdr:colOff>
      <xdr:row>56</xdr:row>
      <xdr:rowOff>107216</xdr:rowOff>
    </xdr:to>
    <xdr:cxnSp macro="">
      <xdr:nvCxnSpPr>
        <xdr:cNvPr id="785" name="直線コネクタ 784"/>
        <xdr:cNvCxnSpPr/>
      </xdr:nvCxnSpPr>
      <xdr:spPr>
        <a:xfrm flipV="1">
          <a:off x="21323300" y="970782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107216</xdr:rowOff>
    </xdr:from>
    <xdr:to>
      <xdr:col>31</xdr:col>
      <xdr:colOff>34925</xdr:colOff>
      <xdr:row>56</xdr:row>
      <xdr:rowOff>129481</xdr:rowOff>
    </xdr:to>
    <xdr:cxnSp macro="">
      <xdr:nvCxnSpPr>
        <xdr:cNvPr id="788" name="直線コネクタ 787"/>
        <xdr:cNvCxnSpPr/>
      </xdr:nvCxnSpPr>
      <xdr:spPr>
        <a:xfrm flipV="1">
          <a:off x="20434300" y="9708416"/>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129481</xdr:rowOff>
    </xdr:from>
    <xdr:to>
      <xdr:col>29</xdr:col>
      <xdr:colOff>517525</xdr:colOff>
      <xdr:row>56</xdr:row>
      <xdr:rowOff>151336</xdr:rowOff>
    </xdr:to>
    <xdr:cxnSp macro="">
      <xdr:nvCxnSpPr>
        <xdr:cNvPr id="791" name="直線コネクタ 790"/>
        <xdr:cNvCxnSpPr/>
      </xdr:nvCxnSpPr>
      <xdr:spPr>
        <a:xfrm flipV="1">
          <a:off x="19545300" y="9730681"/>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50066</xdr:rowOff>
    </xdr:from>
    <xdr:to>
      <xdr:col>28</xdr:col>
      <xdr:colOff>314325</xdr:colOff>
      <xdr:row>56</xdr:row>
      <xdr:rowOff>151336</xdr:rowOff>
    </xdr:to>
    <xdr:cxnSp macro="">
      <xdr:nvCxnSpPr>
        <xdr:cNvPr id="794" name="直線コネクタ 793"/>
        <xdr:cNvCxnSpPr/>
      </xdr:nvCxnSpPr>
      <xdr:spPr>
        <a:xfrm>
          <a:off x="18656300" y="9479816"/>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55821</xdr:rowOff>
    </xdr:from>
    <xdr:to>
      <xdr:col>32</xdr:col>
      <xdr:colOff>238125</xdr:colOff>
      <xdr:row>56</xdr:row>
      <xdr:rowOff>157421</xdr:rowOff>
    </xdr:to>
    <xdr:sp macro="" textlink="">
      <xdr:nvSpPr>
        <xdr:cNvPr id="804" name="円/楕円 803"/>
        <xdr:cNvSpPr/>
      </xdr:nvSpPr>
      <xdr:spPr>
        <a:xfrm>
          <a:off x="22110700" y="96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78698</xdr:rowOff>
    </xdr:from>
    <xdr:ext cx="534377" cy="259045"/>
    <xdr:sp macro="" textlink="">
      <xdr:nvSpPr>
        <xdr:cNvPr id="805" name="貸付金該当値テキスト"/>
        <xdr:cNvSpPr txBox="1"/>
      </xdr:nvSpPr>
      <xdr:spPr>
        <a:xfrm>
          <a:off x="22212300" y="95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56416</xdr:rowOff>
    </xdr:from>
    <xdr:to>
      <xdr:col>31</xdr:col>
      <xdr:colOff>85725</xdr:colOff>
      <xdr:row>56</xdr:row>
      <xdr:rowOff>158016</xdr:rowOff>
    </xdr:to>
    <xdr:sp macro="" textlink="">
      <xdr:nvSpPr>
        <xdr:cNvPr id="806" name="円/楕円 805"/>
        <xdr:cNvSpPr/>
      </xdr:nvSpPr>
      <xdr:spPr>
        <a:xfrm>
          <a:off x="21272500" y="96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3093</xdr:rowOff>
    </xdr:from>
    <xdr:ext cx="534377" cy="259045"/>
    <xdr:sp macro="" textlink="">
      <xdr:nvSpPr>
        <xdr:cNvPr id="807" name="テキスト ボックス 806"/>
        <xdr:cNvSpPr txBox="1"/>
      </xdr:nvSpPr>
      <xdr:spPr>
        <a:xfrm>
          <a:off x="21056111" y="9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78681</xdr:rowOff>
    </xdr:from>
    <xdr:to>
      <xdr:col>29</xdr:col>
      <xdr:colOff>568325</xdr:colOff>
      <xdr:row>57</xdr:row>
      <xdr:rowOff>8831</xdr:rowOff>
    </xdr:to>
    <xdr:sp macro="" textlink="">
      <xdr:nvSpPr>
        <xdr:cNvPr id="808" name="円/楕円 807"/>
        <xdr:cNvSpPr/>
      </xdr:nvSpPr>
      <xdr:spPr>
        <a:xfrm>
          <a:off x="20383500" y="96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25358</xdr:rowOff>
    </xdr:from>
    <xdr:ext cx="534377" cy="259045"/>
    <xdr:sp macro="" textlink="">
      <xdr:nvSpPr>
        <xdr:cNvPr id="809" name="テキスト ボックス 808"/>
        <xdr:cNvSpPr txBox="1"/>
      </xdr:nvSpPr>
      <xdr:spPr>
        <a:xfrm>
          <a:off x="20167111" y="94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100536</xdr:rowOff>
    </xdr:from>
    <xdr:to>
      <xdr:col>28</xdr:col>
      <xdr:colOff>365125</xdr:colOff>
      <xdr:row>57</xdr:row>
      <xdr:rowOff>30686</xdr:rowOff>
    </xdr:to>
    <xdr:sp macro="" textlink="">
      <xdr:nvSpPr>
        <xdr:cNvPr id="810" name="円/楕円 809"/>
        <xdr:cNvSpPr/>
      </xdr:nvSpPr>
      <xdr:spPr>
        <a:xfrm>
          <a:off x="19494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47213</xdr:rowOff>
    </xdr:from>
    <xdr:ext cx="534377" cy="259045"/>
    <xdr:sp macro="" textlink="">
      <xdr:nvSpPr>
        <xdr:cNvPr id="811" name="テキスト ボックス 810"/>
        <xdr:cNvSpPr txBox="1"/>
      </xdr:nvSpPr>
      <xdr:spPr>
        <a:xfrm>
          <a:off x="19278111" y="94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170716</xdr:rowOff>
    </xdr:from>
    <xdr:to>
      <xdr:col>27</xdr:col>
      <xdr:colOff>161925</xdr:colOff>
      <xdr:row>55</xdr:row>
      <xdr:rowOff>100866</xdr:rowOff>
    </xdr:to>
    <xdr:sp macro="" textlink="">
      <xdr:nvSpPr>
        <xdr:cNvPr id="812" name="円/楕円 811"/>
        <xdr:cNvSpPr/>
      </xdr:nvSpPr>
      <xdr:spPr>
        <a:xfrm>
          <a:off x="18605500" y="94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117393</xdr:rowOff>
    </xdr:from>
    <xdr:ext cx="534377" cy="259045"/>
    <xdr:sp macro="" textlink="">
      <xdr:nvSpPr>
        <xdr:cNvPr id="813" name="テキスト ボックス 812"/>
        <xdr:cNvSpPr txBox="1"/>
      </xdr:nvSpPr>
      <xdr:spPr>
        <a:xfrm>
          <a:off x="18389111" y="92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152136</xdr:rowOff>
    </xdr:from>
    <xdr:to>
      <xdr:col>32</xdr:col>
      <xdr:colOff>187325</xdr:colOff>
      <xdr:row>76</xdr:row>
      <xdr:rowOff>26324</xdr:rowOff>
    </xdr:to>
    <xdr:cxnSp macro="">
      <xdr:nvCxnSpPr>
        <xdr:cNvPr id="840" name="直線コネクタ 839"/>
        <xdr:cNvCxnSpPr/>
      </xdr:nvCxnSpPr>
      <xdr:spPr>
        <a:xfrm flipV="1">
          <a:off x="21323300" y="13010886"/>
          <a:ext cx="8382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16918</xdr:rowOff>
    </xdr:from>
    <xdr:to>
      <xdr:col>31</xdr:col>
      <xdr:colOff>34925</xdr:colOff>
      <xdr:row>76</xdr:row>
      <xdr:rowOff>26324</xdr:rowOff>
    </xdr:to>
    <xdr:cxnSp macro="">
      <xdr:nvCxnSpPr>
        <xdr:cNvPr id="843" name="直線コネクタ 842"/>
        <xdr:cNvCxnSpPr/>
      </xdr:nvCxnSpPr>
      <xdr:spPr>
        <a:xfrm>
          <a:off x="20434300" y="1304711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16918</xdr:rowOff>
    </xdr:from>
    <xdr:to>
      <xdr:col>29</xdr:col>
      <xdr:colOff>517525</xdr:colOff>
      <xdr:row>76</xdr:row>
      <xdr:rowOff>42800</xdr:rowOff>
    </xdr:to>
    <xdr:cxnSp macro="">
      <xdr:nvCxnSpPr>
        <xdr:cNvPr id="846" name="直線コネクタ 845"/>
        <xdr:cNvCxnSpPr/>
      </xdr:nvCxnSpPr>
      <xdr:spPr>
        <a:xfrm flipV="1">
          <a:off x="19545300" y="13047118"/>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29254</xdr:rowOff>
    </xdr:from>
    <xdr:to>
      <xdr:col>28</xdr:col>
      <xdr:colOff>314325</xdr:colOff>
      <xdr:row>76</xdr:row>
      <xdr:rowOff>42800</xdr:rowOff>
    </xdr:to>
    <xdr:cxnSp macro="">
      <xdr:nvCxnSpPr>
        <xdr:cNvPr id="849" name="直線コネクタ 848"/>
        <xdr:cNvCxnSpPr/>
      </xdr:nvCxnSpPr>
      <xdr:spPr>
        <a:xfrm>
          <a:off x="18656300" y="13059454"/>
          <a:ext cx="889000" cy="1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101336</xdr:rowOff>
    </xdr:from>
    <xdr:to>
      <xdr:col>32</xdr:col>
      <xdr:colOff>238125</xdr:colOff>
      <xdr:row>76</xdr:row>
      <xdr:rowOff>31486</xdr:rowOff>
    </xdr:to>
    <xdr:sp macro="" textlink="">
      <xdr:nvSpPr>
        <xdr:cNvPr id="859" name="円/楕円 858"/>
        <xdr:cNvSpPr/>
      </xdr:nvSpPr>
      <xdr:spPr>
        <a:xfrm>
          <a:off x="22110700" y="129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124213</xdr:rowOff>
    </xdr:from>
    <xdr:ext cx="599010" cy="259045"/>
    <xdr:sp macro="" textlink="">
      <xdr:nvSpPr>
        <xdr:cNvPr id="860" name="繰出金該当値テキスト"/>
        <xdr:cNvSpPr txBox="1"/>
      </xdr:nvSpPr>
      <xdr:spPr>
        <a:xfrm>
          <a:off x="22212300" y="128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146974</xdr:rowOff>
    </xdr:from>
    <xdr:to>
      <xdr:col>31</xdr:col>
      <xdr:colOff>85725</xdr:colOff>
      <xdr:row>76</xdr:row>
      <xdr:rowOff>77124</xdr:rowOff>
    </xdr:to>
    <xdr:sp macro="" textlink="">
      <xdr:nvSpPr>
        <xdr:cNvPr id="861" name="円/楕円 860"/>
        <xdr:cNvSpPr/>
      </xdr:nvSpPr>
      <xdr:spPr>
        <a:xfrm>
          <a:off x="21272500" y="130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68251</xdr:rowOff>
    </xdr:from>
    <xdr:ext cx="534377" cy="259045"/>
    <xdr:sp macro="" textlink="">
      <xdr:nvSpPr>
        <xdr:cNvPr id="862" name="テキスト ボックス 861"/>
        <xdr:cNvSpPr txBox="1"/>
      </xdr:nvSpPr>
      <xdr:spPr>
        <a:xfrm>
          <a:off x="21056111" y="130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137569</xdr:rowOff>
    </xdr:from>
    <xdr:to>
      <xdr:col>29</xdr:col>
      <xdr:colOff>568325</xdr:colOff>
      <xdr:row>76</xdr:row>
      <xdr:rowOff>67720</xdr:rowOff>
    </xdr:to>
    <xdr:sp macro="" textlink="">
      <xdr:nvSpPr>
        <xdr:cNvPr id="863" name="円/楕円 862"/>
        <xdr:cNvSpPr/>
      </xdr:nvSpPr>
      <xdr:spPr>
        <a:xfrm>
          <a:off x="20383500" y="12996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58845</xdr:rowOff>
    </xdr:from>
    <xdr:ext cx="599010" cy="259045"/>
    <xdr:sp macro="" textlink="">
      <xdr:nvSpPr>
        <xdr:cNvPr id="864" name="テキスト ボックス 863"/>
        <xdr:cNvSpPr txBox="1"/>
      </xdr:nvSpPr>
      <xdr:spPr>
        <a:xfrm>
          <a:off x="20134794" y="1308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163450</xdr:rowOff>
    </xdr:from>
    <xdr:to>
      <xdr:col>28</xdr:col>
      <xdr:colOff>365125</xdr:colOff>
      <xdr:row>76</xdr:row>
      <xdr:rowOff>93600</xdr:rowOff>
    </xdr:to>
    <xdr:sp macro="" textlink="">
      <xdr:nvSpPr>
        <xdr:cNvPr id="865" name="円/楕円 864"/>
        <xdr:cNvSpPr/>
      </xdr:nvSpPr>
      <xdr:spPr>
        <a:xfrm>
          <a:off x="19494500" y="130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84727</xdr:rowOff>
    </xdr:from>
    <xdr:ext cx="534377" cy="259045"/>
    <xdr:sp macro="" textlink="">
      <xdr:nvSpPr>
        <xdr:cNvPr id="866" name="テキスト ボックス 865"/>
        <xdr:cNvSpPr txBox="1"/>
      </xdr:nvSpPr>
      <xdr:spPr>
        <a:xfrm>
          <a:off x="19278111" y="131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149904</xdr:rowOff>
    </xdr:from>
    <xdr:to>
      <xdr:col>27</xdr:col>
      <xdr:colOff>161925</xdr:colOff>
      <xdr:row>76</xdr:row>
      <xdr:rowOff>80054</xdr:rowOff>
    </xdr:to>
    <xdr:sp macro="" textlink="">
      <xdr:nvSpPr>
        <xdr:cNvPr id="867" name="円/楕円 866"/>
        <xdr:cNvSpPr/>
      </xdr:nvSpPr>
      <xdr:spPr>
        <a:xfrm>
          <a:off x="18605500" y="130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96581</xdr:rowOff>
    </xdr:from>
    <xdr:ext cx="534377" cy="259045"/>
    <xdr:sp macro="" textlink="">
      <xdr:nvSpPr>
        <xdr:cNvPr id="868" name="テキスト ボックス 867"/>
        <xdr:cNvSpPr txBox="1"/>
      </xdr:nvSpPr>
      <xdr:spPr>
        <a:xfrm>
          <a:off x="18389111" y="127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扶助費が類似団体と比べて</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百万円上回っているが、養護老人ホームの措置費（１１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百万円）が大きな要因である。本町は高齢化率が４０％を超えており老人福祉に係る部分も多く、また独自の児童福祉施策も実施している</a:t>
          </a:r>
          <a:endParaRPr lang="ja-JP" altLang="ja-JP" sz="1400">
            <a:effectLst/>
          </a:endParaRPr>
        </a:p>
        <a:p>
          <a:r>
            <a:rPr kumimoji="1" lang="ja-JP" altLang="ja-JP" sz="1100">
              <a:solidFill>
                <a:schemeClr val="dk1"/>
              </a:solidFill>
              <a:effectLst/>
              <a:latin typeface="+mn-lt"/>
              <a:ea typeface="+mn-ea"/>
              <a:cs typeface="+mn-cs"/>
            </a:rPr>
            <a:t>ため、類似団体との比較においては差が大きいが、北海道平均よりは下回っている状況である。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が類似団体、全国、北海道平均と比べて大幅に上回っている要因は、</a:t>
          </a:r>
          <a:r>
            <a:rPr kumimoji="1" lang="ja-JP" altLang="en-US" sz="1100">
              <a:solidFill>
                <a:schemeClr val="dk1"/>
              </a:solidFill>
              <a:effectLst/>
              <a:latin typeface="+mn-lt"/>
              <a:ea typeface="+mn-ea"/>
              <a:cs typeface="+mn-cs"/>
            </a:rPr>
            <a:t>平成２７年度より開始している大型建設事業が本格実施されたことにより</a:t>
          </a:r>
          <a:r>
            <a:rPr kumimoji="1" lang="ja-JP" altLang="ja-JP" sz="1100">
              <a:solidFill>
                <a:schemeClr val="dk1"/>
              </a:solidFill>
              <a:effectLst/>
              <a:latin typeface="+mn-lt"/>
              <a:ea typeface="+mn-ea"/>
              <a:cs typeface="+mn-cs"/>
            </a:rPr>
            <a:t>大きく伸びたためである。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
3,191
283.35
6,287,452
6,141,366
124,486
2,673,335
2,897,431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32315</xdr:rowOff>
    </xdr:from>
    <xdr:to>
      <xdr:col>6</xdr:col>
      <xdr:colOff>511175</xdr:colOff>
      <xdr:row>37</xdr:row>
      <xdr:rowOff>39173</xdr:rowOff>
    </xdr:to>
    <xdr:cxnSp macro="">
      <xdr:nvCxnSpPr>
        <xdr:cNvPr id="60" name="直線コネクタ 59"/>
        <xdr:cNvCxnSpPr/>
      </xdr:nvCxnSpPr>
      <xdr:spPr>
        <a:xfrm>
          <a:off x="3797300" y="637596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32315</xdr:rowOff>
    </xdr:from>
    <xdr:to>
      <xdr:col>5</xdr:col>
      <xdr:colOff>358775</xdr:colOff>
      <xdr:row>37</xdr:row>
      <xdr:rowOff>53689</xdr:rowOff>
    </xdr:to>
    <xdr:cxnSp macro="">
      <xdr:nvCxnSpPr>
        <xdr:cNvPr id="63" name="直線コネクタ 62"/>
        <xdr:cNvCxnSpPr/>
      </xdr:nvCxnSpPr>
      <xdr:spPr>
        <a:xfrm flipV="1">
          <a:off x="2908300" y="637596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53689</xdr:rowOff>
    </xdr:from>
    <xdr:to>
      <xdr:col>4</xdr:col>
      <xdr:colOff>155575</xdr:colOff>
      <xdr:row>37</xdr:row>
      <xdr:rowOff>72111</xdr:rowOff>
    </xdr:to>
    <xdr:cxnSp macro="">
      <xdr:nvCxnSpPr>
        <xdr:cNvPr id="66" name="直線コネクタ 65"/>
        <xdr:cNvCxnSpPr/>
      </xdr:nvCxnSpPr>
      <xdr:spPr>
        <a:xfrm flipV="1">
          <a:off x="2019300" y="6397339"/>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43116</xdr:rowOff>
    </xdr:from>
    <xdr:to>
      <xdr:col>2</xdr:col>
      <xdr:colOff>638175</xdr:colOff>
      <xdr:row>37</xdr:row>
      <xdr:rowOff>72111</xdr:rowOff>
    </xdr:to>
    <xdr:cxnSp macro="">
      <xdr:nvCxnSpPr>
        <xdr:cNvPr id="69" name="直線コネクタ 68"/>
        <xdr:cNvCxnSpPr/>
      </xdr:nvCxnSpPr>
      <xdr:spPr>
        <a:xfrm>
          <a:off x="1130300" y="6386766"/>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159823</xdr:rowOff>
    </xdr:from>
    <xdr:to>
      <xdr:col>6</xdr:col>
      <xdr:colOff>561975</xdr:colOff>
      <xdr:row>37</xdr:row>
      <xdr:rowOff>89973</xdr:rowOff>
    </xdr:to>
    <xdr:sp macro="" textlink="">
      <xdr:nvSpPr>
        <xdr:cNvPr id="79" name="円/楕円 78"/>
        <xdr:cNvSpPr/>
      </xdr:nvSpPr>
      <xdr:spPr>
        <a:xfrm>
          <a:off x="4584700" y="63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11250</xdr:rowOff>
    </xdr:from>
    <xdr:ext cx="534377" cy="259045"/>
    <xdr:sp macro="" textlink="">
      <xdr:nvSpPr>
        <xdr:cNvPr id="80" name="議会費該当値テキスト"/>
        <xdr:cNvSpPr txBox="1"/>
      </xdr:nvSpPr>
      <xdr:spPr>
        <a:xfrm>
          <a:off x="4686300" y="61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152965</xdr:rowOff>
    </xdr:from>
    <xdr:to>
      <xdr:col>5</xdr:col>
      <xdr:colOff>409575</xdr:colOff>
      <xdr:row>37</xdr:row>
      <xdr:rowOff>83115</xdr:rowOff>
    </xdr:to>
    <xdr:sp macro="" textlink="">
      <xdr:nvSpPr>
        <xdr:cNvPr id="81" name="円/楕円 80"/>
        <xdr:cNvSpPr/>
      </xdr:nvSpPr>
      <xdr:spPr>
        <a:xfrm>
          <a:off x="3746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99642</xdr:rowOff>
    </xdr:from>
    <xdr:ext cx="534377" cy="259045"/>
    <xdr:sp macro="" textlink="">
      <xdr:nvSpPr>
        <xdr:cNvPr id="82" name="テキスト ボックス 81"/>
        <xdr:cNvSpPr txBox="1"/>
      </xdr:nvSpPr>
      <xdr:spPr>
        <a:xfrm>
          <a:off x="3530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2889</xdr:rowOff>
    </xdr:from>
    <xdr:to>
      <xdr:col>4</xdr:col>
      <xdr:colOff>206375</xdr:colOff>
      <xdr:row>37</xdr:row>
      <xdr:rowOff>104489</xdr:rowOff>
    </xdr:to>
    <xdr:sp macro="" textlink="">
      <xdr:nvSpPr>
        <xdr:cNvPr id="83" name="円/楕円 82"/>
        <xdr:cNvSpPr/>
      </xdr:nvSpPr>
      <xdr:spPr>
        <a:xfrm>
          <a:off x="2857500" y="6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95616</xdr:rowOff>
    </xdr:from>
    <xdr:ext cx="534377" cy="259045"/>
    <xdr:sp macro="" textlink="">
      <xdr:nvSpPr>
        <xdr:cNvPr id="84" name="テキスト ボックス 83"/>
        <xdr:cNvSpPr txBox="1"/>
      </xdr:nvSpPr>
      <xdr:spPr>
        <a:xfrm>
          <a:off x="2641111" y="6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21311</xdr:rowOff>
    </xdr:from>
    <xdr:to>
      <xdr:col>3</xdr:col>
      <xdr:colOff>3175</xdr:colOff>
      <xdr:row>37</xdr:row>
      <xdr:rowOff>122911</xdr:rowOff>
    </xdr:to>
    <xdr:sp macro="" textlink="">
      <xdr:nvSpPr>
        <xdr:cNvPr id="85" name="円/楕円 84"/>
        <xdr:cNvSpPr/>
      </xdr:nvSpPr>
      <xdr:spPr>
        <a:xfrm>
          <a:off x="1968500" y="63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114038</xdr:rowOff>
    </xdr:from>
    <xdr:ext cx="534377" cy="259045"/>
    <xdr:sp macro="" textlink="">
      <xdr:nvSpPr>
        <xdr:cNvPr id="86" name="テキスト ボックス 85"/>
        <xdr:cNvSpPr txBox="1"/>
      </xdr:nvSpPr>
      <xdr:spPr>
        <a:xfrm>
          <a:off x="1752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163766</xdr:rowOff>
    </xdr:from>
    <xdr:to>
      <xdr:col>1</xdr:col>
      <xdr:colOff>485775</xdr:colOff>
      <xdr:row>37</xdr:row>
      <xdr:rowOff>93916</xdr:rowOff>
    </xdr:to>
    <xdr:sp macro="" textlink="">
      <xdr:nvSpPr>
        <xdr:cNvPr id="87" name="円/楕円 86"/>
        <xdr:cNvSpPr/>
      </xdr:nvSpPr>
      <xdr:spPr>
        <a:xfrm>
          <a:off x="1079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85043</xdr:rowOff>
    </xdr:from>
    <xdr:ext cx="534377" cy="259045"/>
    <xdr:sp macro="" textlink="">
      <xdr:nvSpPr>
        <xdr:cNvPr id="88" name="テキスト ボックス 87"/>
        <xdr:cNvSpPr txBox="1"/>
      </xdr:nvSpPr>
      <xdr:spPr>
        <a:xfrm>
          <a:off x="863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118629</xdr:rowOff>
    </xdr:from>
    <xdr:to>
      <xdr:col>6</xdr:col>
      <xdr:colOff>511175</xdr:colOff>
      <xdr:row>57</xdr:row>
      <xdr:rowOff>125668</xdr:rowOff>
    </xdr:to>
    <xdr:cxnSp macro="">
      <xdr:nvCxnSpPr>
        <xdr:cNvPr id="117" name="直線コネクタ 116"/>
        <xdr:cNvCxnSpPr/>
      </xdr:nvCxnSpPr>
      <xdr:spPr>
        <a:xfrm>
          <a:off x="3797300" y="9891279"/>
          <a:ext cx="8382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118629</xdr:rowOff>
    </xdr:from>
    <xdr:to>
      <xdr:col>5</xdr:col>
      <xdr:colOff>358775</xdr:colOff>
      <xdr:row>58</xdr:row>
      <xdr:rowOff>18552</xdr:rowOff>
    </xdr:to>
    <xdr:cxnSp macro="">
      <xdr:nvCxnSpPr>
        <xdr:cNvPr id="120" name="直線コネクタ 119"/>
        <xdr:cNvCxnSpPr/>
      </xdr:nvCxnSpPr>
      <xdr:spPr>
        <a:xfrm flipV="1">
          <a:off x="2908300" y="9891279"/>
          <a:ext cx="889000" cy="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18552</xdr:rowOff>
    </xdr:from>
    <xdr:to>
      <xdr:col>4</xdr:col>
      <xdr:colOff>155575</xdr:colOff>
      <xdr:row>58</xdr:row>
      <xdr:rowOff>68549</xdr:rowOff>
    </xdr:to>
    <xdr:cxnSp macro="">
      <xdr:nvCxnSpPr>
        <xdr:cNvPr id="123" name="直線コネクタ 122"/>
        <xdr:cNvCxnSpPr/>
      </xdr:nvCxnSpPr>
      <xdr:spPr>
        <a:xfrm flipV="1">
          <a:off x="2019300" y="996265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64288</xdr:rowOff>
    </xdr:from>
    <xdr:to>
      <xdr:col>2</xdr:col>
      <xdr:colOff>638175</xdr:colOff>
      <xdr:row>58</xdr:row>
      <xdr:rowOff>68549</xdr:rowOff>
    </xdr:to>
    <xdr:cxnSp macro="">
      <xdr:nvCxnSpPr>
        <xdr:cNvPr id="126" name="直線コネクタ 125"/>
        <xdr:cNvCxnSpPr/>
      </xdr:nvCxnSpPr>
      <xdr:spPr>
        <a:xfrm>
          <a:off x="1130300" y="10008388"/>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74868</xdr:rowOff>
    </xdr:from>
    <xdr:to>
      <xdr:col>6</xdr:col>
      <xdr:colOff>561975</xdr:colOff>
      <xdr:row>58</xdr:row>
      <xdr:rowOff>5018</xdr:rowOff>
    </xdr:to>
    <xdr:sp macro="" textlink="">
      <xdr:nvSpPr>
        <xdr:cNvPr id="136" name="円/楕円 135"/>
        <xdr:cNvSpPr/>
      </xdr:nvSpPr>
      <xdr:spPr>
        <a:xfrm>
          <a:off x="4584700" y="98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97745</xdr:rowOff>
    </xdr:from>
    <xdr:ext cx="599010" cy="259045"/>
    <xdr:sp macro="" textlink="">
      <xdr:nvSpPr>
        <xdr:cNvPr id="137" name="総務費該当値テキスト"/>
        <xdr:cNvSpPr txBox="1"/>
      </xdr:nvSpPr>
      <xdr:spPr>
        <a:xfrm>
          <a:off x="4686300" y="96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67829</xdr:rowOff>
    </xdr:from>
    <xdr:to>
      <xdr:col>5</xdr:col>
      <xdr:colOff>409575</xdr:colOff>
      <xdr:row>57</xdr:row>
      <xdr:rowOff>169429</xdr:rowOff>
    </xdr:to>
    <xdr:sp macro="" textlink="">
      <xdr:nvSpPr>
        <xdr:cNvPr id="138" name="円/楕円 137"/>
        <xdr:cNvSpPr/>
      </xdr:nvSpPr>
      <xdr:spPr>
        <a:xfrm>
          <a:off x="3746500" y="9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14506</xdr:rowOff>
    </xdr:from>
    <xdr:ext cx="599010" cy="259045"/>
    <xdr:sp macro="" textlink="">
      <xdr:nvSpPr>
        <xdr:cNvPr id="139" name="テキスト ボックス 138"/>
        <xdr:cNvSpPr txBox="1"/>
      </xdr:nvSpPr>
      <xdr:spPr>
        <a:xfrm>
          <a:off x="3497794" y="96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139202</xdr:rowOff>
    </xdr:from>
    <xdr:to>
      <xdr:col>4</xdr:col>
      <xdr:colOff>206375</xdr:colOff>
      <xdr:row>58</xdr:row>
      <xdr:rowOff>69352</xdr:rowOff>
    </xdr:to>
    <xdr:sp macro="" textlink="">
      <xdr:nvSpPr>
        <xdr:cNvPr id="140" name="円/楕円 139"/>
        <xdr:cNvSpPr/>
      </xdr:nvSpPr>
      <xdr:spPr>
        <a:xfrm>
          <a:off x="2857500" y="99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85879</xdr:rowOff>
    </xdr:from>
    <xdr:ext cx="599010" cy="259045"/>
    <xdr:sp macro="" textlink="">
      <xdr:nvSpPr>
        <xdr:cNvPr id="141" name="テキスト ボックス 140"/>
        <xdr:cNvSpPr txBox="1"/>
      </xdr:nvSpPr>
      <xdr:spPr>
        <a:xfrm>
          <a:off x="2608794" y="968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17749</xdr:rowOff>
    </xdr:from>
    <xdr:to>
      <xdr:col>3</xdr:col>
      <xdr:colOff>3175</xdr:colOff>
      <xdr:row>58</xdr:row>
      <xdr:rowOff>119349</xdr:rowOff>
    </xdr:to>
    <xdr:sp macro="" textlink="">
      <xdr:nvSpPr>
        <xdr:cNvPr id="142" name="円/楕円 141"/>
        <xdr:cNvSpPr/>
      </xdr:nvSpPr>
      <xdr:spPr>
        <a:xfrm>
          <a:off x="1968500" y="99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110476</xdr:rowOff>
    </xdr:from>
    <xdr:ext cx="599010" cy="259045"/>
    <xdr:sp macro="" textlink="">
      <xdr:nvSpPr>
        <xdr:cNvPr id="143" name="テキスト ボックス 142"/>
        <xdr:cNvSpPr txBox="1"/>
      </xdr:nvSpPr>
      <xdr:spPr>
        <a:xfrm>
          <a:off x="1719794" y="1005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13488</xdr:rowOff>
    </xdr:from>
    <xdr:to>
      <xdr:col>1</xdr:col>
      <xdr:colOff>485775</xdr:colOff>
      <xdr:row>58</xdr:row>
      <xdr:rowOff>115088</xdr:rowOff>
    </xdr:to>
    <xdr:sp macro="" textlink="">
      <xdr:nvSpPr>
        <xdr:cNvPr id="144" name="円/楕円 143"/>
        <xdr:cNvSpPr/>
      </xdr:nvSpPr>
      <xdr:spPr>
        <a:xfrm>
          <a:off x="1079500" y="9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106215</xdr:rowOff>
    </xdr:from>
    <xdr:ext cx="599010" cy="259045"/>
    <xdr:sp macro="" textlink="">
      <xdr:nvSpPr>
        <xdr:cNvPr id="145" name="テキスト ボックス 144"/>
        <xdr:cNvSpPr txBox="1"/>
      </xdr:nvSpPr>
      <xdr:spPr>
        <a:xfrm>
          <a:off x="830794" y="100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134122</xdr:rowOff>
    </xdr:from>
    <xdr:to>
      <xdr:col>6</xdr:col>
      <xdr:colOff>511175</xdr:colOff>
      <xdr:row>74</xdr:row>
      <xdr:rowOff>157552</xdr:rowOff>
    </xdr:to>
    <xdr:cxnSp macro="">
      <xdr:nvCxnSpPr>
        <xdr:cNvPr id="172" name="直線コネクタ 171"/>
        <xdr:cNvCxnSpPr/>
      </xdr:nvCxnSpPr>
      <xdr:spPr>
        <a:xfrm>
          <a:off x="3797300" y="12821422"/>
          <a:ext cx="838200" cy="2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134122</xdr:rowOff>
    </xdr:from>
    <xdr:to>
      <xdr:col>5</xdr:col>
      <xdr:colOff>358775</xdr:colOff>
      <xdr:row>75</xdr:row>
      <xdr:rowOff>107259</xdr:rowOff>
    </xdr:to>
    <xdr:cxnSp macro="">
      <xdr:nvCxnSpPr>
        <xdr:cNvPr id="175" name="直線コネクタ 174"/>
        <xdr:cNvCxnSpPr/>
      </xdr:nvCxnSpPr>
      <xdr:spPr>
        <a:xfrm flipV="1">
          <a:off x="2908300" y="12821422"/>
          <a:ext cx="889000" cy="14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107259</xdr:rowOff>
    </xdr:from>
    <xdr:to>
      <xdr:col>4</xdr:col>
      <xdr:colOff>155575</xdr:colOff>
      <xdr:row>75</xdr:row>
      <xdr:rowOff>153786</xdr:rowOff>
    </xdr:to>
    <xdr:cxnSp macro="">
      <xdr:nvCxnSpPr>
        <xdr:cNvPr id="178" name="直線コネクタ 177"/>
        <xdr:cNvCxnSpPr/>
      </xdr:nvCxnSpPr>
      <xdr:spPr>
        <a:xfrm flipV="1">
          <a:off x="2019300" y="12966009"/>
          <a:ext cx="889000" cy="4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138299</xdr:rowOff>
    </xdr:from>
    <xdr:to>
      <xdr:col>2</xdr:col>
      <xdr:colOff>638175</xdr:colOff>
      <xdr:row>75</xdr:row>
      <xdr:rowOff>153786</xdr:rowOff>
    </xdr:to>
    <xdr:cxnSp macro="">
      <xdr:nvCxnSpPr>
        <xdr:cNvPr id="181" name="直線コネクタ 180"/>
        <xdr:cNvCxnSpPr/>
      </xdr:nvCxnSpPr>
      <xdr:spPr>
        <a:xfrm>
          <a:off x="1130300" y="12997049"/>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106752</xdr:rowOff>
    </xdr:from>
    <xdr:to>
      <xdr:col>6</xdr:col>
      <xdr:colOff>561975</xdr:colOff>
      <xdr:row>75</xdr:row>
      <xdr:rowOff>36902</xdr:rowOff>
    </xdr:to>
    <xdr:sp macro="" textlink="">
      <xdr:nvSpPr>
        <xdr:cNvPr id="191" name="円/楕円 190"/>
        <xdr:cNvSpPr/>
      </xdr:nvSpPr>
      <xdr:spPr>
        <a:xfrm>
          <a:off x="4584700" y="127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129629</xdr:rowOff>
    </xdr:from>
    <xdr:ext cx="599010" cy="259045"/>
    <xdr:sp macro="" textlink="">
      <xdr:nvSpPr>
        <xdr:cNvPr id="192" name="民生費該当値テキスト"/>
        <xdr:cNvSpPr txBox="1"/>
      </xdr:nvSpPr>
      <xdr:spPr>
        <a:xfrm>
          <a:off x="4686300" y="1264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292,191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83322</xdr:rowOff>
    </xdr:from>
    <xdr:to>
      <xdr:col>5</xdr:col>
      <xdr:colOff>409575</xdr:colOff>
      <xdr:row>75</xdr:row>
      <xdr:rowOff>13472</xdr:rowOff>
    </xdr:to>
    <xdr:sp macro="" textlink="">
      <xdr:nvSpPr>
        <xdr:cNvPr id="193" name="円/楕円 192"/>
        <xdr:cNvSpPr/>
      </xdr:nvSpPr>
      <xdr:spPr>
        <a:xfrm>
          <a:off x="3746500" y="127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29999</xdr:rowOff>
    </xdr:from>
    <xdr:ext cx="599010" cy="259045"/>
    <xdr:sp macro="" textlink="">
      <xdr:nvSpPr>
        <xdr:cNvPr id="194" name="テキスト ボックス 193"/>
        <xdr:cNvSpPr txBox="1"/>
      </xdr:nvSpPr>
      <xdr:spPr>
        <a:xfrm>
          <a:off x="3497794" y="125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56459</xdr:rowOff>
    </xdr:from>
    <xdr:to>
      <xdr:col>4</xdr:col>
      <xdr:colOff>206375</xdr:colOff>
      <xdr:row>75</xdr:row>
      <xdr:rowOff>158059</xdr:rowOff>
    </xdr:to>
    <xdr:sp macro="" textlink="">
      <xdr:nvSpPr>
        <xdr:cNvPr id="195" name="円/楕円 194"/>
        <xdr:cNvSpPr/>
      </xdr:nvSpPr>
      <xdr:spPr>
        <a:xfrm>
          <a:off x="2857500" y="129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3136</xdr:rowOff>
    </xdr:from>
    <xdr:ext cx="599010" cy="259045"/>
    <xdr:sp macro="" textlink="">
      <xdr:nvSpPr>
        <xdr:cNvPr id="196" name="テキスト ボックス 195"/>
        <xdr:cNvSpPr txBox="1"/>
      </xdr:nvSpPr>
      <xdr:spPr>
        <a:xfrm>
          <a:off x="2608794" y="1269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102986</xdr:rowOff>
    </xdr:from>
    <xdr:to>
      <xdr:col>3</xdr:col>
      <xdr:colOff>3175</xdr:colOff>
      <xdr:row>76</xdr:row>
      <xdr:rowOff>33136</xdr:rowOff>
    </xdr:to>
    <xdr:sp macro="" textlink="">
      <xdr:nvSpPr>
        <xdr:cNvPr id="197" name="円/楕円 196"/>
        <xdr:cNvSpPr/>
      </xdr:nvSpPr>
      <xdr:spPr>
        <a:xfrm>
          <a:off x="1968500" y="129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49663</xdr:rowOff>
    </xdr:from>
    <xdr:ext cx="599010" cy="259045"/>
    <xdr:sp macro="" textlink="">
      <xdr:nvSpPr>
        <xdr:cNvPr id="198" name="テキスト ボックス 197"/>
        <xdr:cNvSpPr txBox="1"/>
      </xdr:nvSpPr>
      <xdr:spPr>
        <a:xfrm>
          <a:off x="1719794" y="1273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218,838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87499</xdr:rowOff>
    </xdr:from>
    <xdr:to>
      <xdr:col>1</xdr:col>
      <xdr:colOff>485775</xdr:colOff>
      <xdr:row>76</xdr:row>
      <xdr:rowOff>17649</xdr:rowOff>
    </xdr:to>
    <xdr:sp macro="" textlink="">
      <xdr:nvSpPr>
        <xdr:cNvPr id="199" name="円/楕円 198"/>
        <xdr:cNvSpPr/>
      </xdr:nvSpPr>
      <xdr:spPr>
        <a:xfrm>
          <a:off x="1079500" y="129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34176</xdr:rowOff>
    </xdr:from>
    <xdr:ext cx="599010" cy="259045"/>
    <xdr:sp macro="" textlink="">
      <xdr:nvSpPr>
        <xdr:cNvPr id="200" name="テキスト ボックス 199"/>
        <xdr:cNvSpPr txBox="1"/>
      </xdr:nvSpPr>
      <xdr:spPr>
        <a:xfrm>
          <a:off x="830794" y="1272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74930</xdr:rowOff>
    </xdr:from>
    <xdr:to>
      <xdr:col>6</xdr:col>
      <xdr:colOff>511175</xdr:colOff>
      <xdr:row>97</xdr:row>
      <xdr:rowOff>40456</xdr:rowOff>
    </xdr:to>
    <xdr:cxnSp macro="">
      <xdr:nvCxnSpPr>
        <xdr:cNvPr id="229" name="直線コネクタ 228"/>
        <xdr:cNvCxnSpPr/>
      </xdr:nvCxnSpPr>
      <xdr:spPr>
        <a:xfrm flipV="1">
          <a:off x="3797300" y="16019780"/>
          <a:ext cx="838200" cy="6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39136</xdr:rowOff>
    </xdr:from>
    <xdr:to>
      <xdr:col>5</xdr:col>
      <xdr:colOff>358775</xdr:colOff>
      <xdr:row>97</xdr:row>
      <xdr:rowOff>40456</xdr:rowOff>
    </xdr:to>
    <xdr:cxnSp macro="">
      <xdr:nvCxnSpPr>
        <xdr:cNvPr id="232" name="直線コネクタ 231"/>
        <xdr:cNvCxnSpPr/>
      </xdr:nvCxnSpPr>
      <xdr:spPr>
        <a:xfrm>
          <a:off x="2908300" y="16498336"/>
          <a:ext cx="889000" cy="1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29397</xdr:rowOff>
    </xdr:from>
    <xdr:to>
      <xdr:col>4</xdr:col>
      <xdr:colOff>155575</xdr:colOff>
      <xdr:row>96</xdr:row>
      <xdr:rowOff>39136</xdr:rowOff>
    </xdr:to>
    <xdr:cxnSp macro="">
      <xdr:nvCxnSpPr>
        <xdr:cNvPr id="235" name="直線コネクタ 234"/>
        <xdr:cNvCxnSpPr/>
      </xdr:nvCxnSpPr>
      <xdr:spPr>
        <a:xfrm>
          <a:off x="2019300" y="1648859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156815</xdr:rowOff>
    </xdr:from>
    <xdr:to>
      <xdr:col>2</xdr:col>
      <xdr:colOff>638175</xdr:colOff>
      <xdr:row>96</xdr:row>
      <xdr:rowOff>29397</xdr:rowOff>
    </xdr:to>
    <xdr:cxnSp macro="">
      <xdr:nvCxnSpPr>
        <xdr:cNvPr id="238" name="直線コネクタ 237"/>
        <xdr:cNvCxnSpPr/>
      </xdr:nvCxnSpPr>
      <xdr:spPr>
        <a:xfrm>
          <a:off x="1130300" y="16444565"/>
          <a:ext cx="8890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24130</xdr:rowOff>
    </xdr:from>
    <xdr:to>
      <xdr:col>6</xdr:col>
      <xdr:colOff>561975</xdr:colOff>
      <xdr:row>93</xdr:row>
      <xdr:rowOff>125730</xdr:rowOff>
    </xdr:to>
    <xdr:sp macro="" textlink="">
      <xdr:nvSpPr>
        <xdr:cNvPr id="248" name="円/楕円 247"/>
        <xdr:cNvSpPr/>
      </xdr:nvSpPr>
      <xdr:spPr>
        <a:xfrm>
          <a:off x="458470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47007</xdr:rowOff>
    </xdr:from>
    <xdr:ext cx="599010" cy="259045"/>
    <xdr:sp macro="" textlink="">
      <xdr:nvSpPr>
        <xdr:cNvPr id="249" name="衛生費該当値テキスト"/>
        <xdr:cNvSpPr txBox="1"/>
      </xdr:nvSpPr>
      <xdr:spPr>
        <a:xfrm>
          <a:off x="4686300" y="1582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161106</xdr:rowOff>
    </xdr:from>
    <xdr:to>
      <xdr:col>5</xdr:col>
      <xdr:colOff>409575</xdr:colOff>
      <xdr:row>97</xdr:row>
      <xdr:rowOff>91256</xdr:rowOff>
    </xdr:to>
    <xdr:sp macro="" textlink="">
      <xdr:nvSpPr>
        <xdr:cNvPr id="250" name="円/楕円 249"/>
        <xdr:cNvSpPr/>
      </xdr:nvSpPr>
      <xdr:spPr>
        <a:xfrm>
          <a:off x="37465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82383</xdr:rowOff>
    </xdr:from>
    <xdr:ext cx="534377" cy="259045"/>
    <xdr:sp macro="" textlink="">
      <xdr:nvSpPr>
        <xdr:cNvPr id="251" name="テキスト ボックス 250"/>
        <xdr:cNvSpPr txBox="1"/>
      </xdr:nvSpPr>
      <xdr:spPr>
        <a:xfrm>
          <a:off x="3530111" y="167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159786</xdr:rowOff>
    </xdr:from>
    <xdr:to>
      <xdr:col>4</xdr:col>
      <xdr:colOff>206375</xdr:colOff>
      <xdr:row>96</xdr:row>
      <xdr:rowOff>89936</xdr:rowOff>
    </xdr:to>
    <xdr:sp macro="" textlink="">
      <xdr:nvSpPr>
        <xdr:cNvPr id="252" name="円/楕円 251"/>
        <xdr:cNvSpPr/>
      </xdr:nvSpPr>
      <xdr:spPr>
        <a:xfrm>
          <a:off x="2857500" y="164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106463</xdr:rowOff>
    </xdr:from>
    <xdr:ext cx="599010" cy="259045"/>
    <xdr:sp macro="" textlink="">
      <xdr:nvSpPr>
        <xdr:cNvPr id="253" name="テキスト ボックス 252"/>
        <xdr:cNvSpPr txBox="1"/>
      </xdr:nvSpPr>
      <xdr:spPr>
        <a:xfrm>
          <a:off x="2608794" y="1622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150047</xdr:rowOff>
    </xdr:from>
    <xdr:to>
      <xdr:col>3</xdr:col>
      <xdr:colOff>3175</xdr:colOff>
      <xdr:row>96</xdr:row>
      <xdr:rowOff>80197</xdr:rowOff>
    </xdr:to>
    <xdr:sp macro="" textlink="">
      <xdr:nvSpPr>
        <xdr:cNvPr id="254" name="円/楕円 253"/>
        <xdr:cNvSpPr/>
      </xdr:nvSpPr>
      <xdr:spPr>
        <a:xfrm>
          <a:off x="1968500" y="164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96724</xdr:rowOff>
    </xdr:from>
    <xdr:ext cx="599010" cy="259045"/>
    <xdr:sp macro="" textlink="">
      <xdr:nvSpPr>
        <xdr:cNvPr id="255" name="テキスト ボックス 254"/>
        <xdr:cNvSpPr txBox="1"/>
      </xdr:nvSpPr>
      <xdr:spPr>
        <a:xfrm>
          <a:off x="1719794" y="162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106015</xdr:rowOff>
    </xdr:from>
    <xdr:to>
      <xdr:col>1</xdr:col>
      <xdr:colOff>485775</xdr:colOff>
      <xdr:row>96</xdr:row>
      <xdr:rowOff>36165</xdr:rowOff>
    </xdr:to>
    <xdr:sp macro="" textlink="">
      <xdr:nvSpPr>
        <xdr:cNvPr id="256" name="円/楕円 255"/>
        <xdr:cNvSpPr/>
      </xdr:nvSpPr>
      <xdr:spPr>
        <a:xfrm>
          <a:off x="1079500" y="163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52692</xdr:rowOff>
    </xdr:from>
    <xdr:ext cx="599010" cy="259045"/>
    <xdr:sp macro="" textlink="">
      <xdr:nvSpPr>
        <xdr:cNvPr id="257" name="テキスト ボックス 256"/>
        <xdr:cNvSpPr txBox="1"/>
      </xdr:nvSpPr>
      <xdr:spPr>
        <a:xfrm>
          <a:off x="830794" y="1616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44412</xdr:rowOff>
    </xdr:from>
    <xdr:to>
      <xdr:col>15</xdr:col>
      <xdr:colOff>180975</xdr:colOff>
      <xdr:row>39</xdr:row>
      <xdr:rowOff>44412</xdr:rowOff>
    </xdr:to>
    <xdr:cxnSp macro="">
      <xdr:nvCxnSpPr>
        <xdr:cNvPr id="286" name="直線コネクタ 285"/>
        <xdr:cNvCxnSpPr/>
      </xdr:nvCxnSpPr>
      <xdr:spPr>
        <a:xfrm>
          <a:off x="9639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34430</xdr:rowOff>
    </xdr:from>
    <xdr:to>
      <xdr:col>14</xdr:col>
      <xdr:colOff>28575</xdr:colOff>
      <xdr:row>39</xdr:row>
      <xdr:rowOff>44412</xdr:rowOff>
    </xdr:to>
    <xdr:cxnSp macro="">
      <xdr:nvCxnSpPr>
        <xdr:cNvPr id="289" name="直線コネクタ 288"/>
        <xdr:cNvCxnSpPr/>
      </xdr:nvCxnSpPr>
      <xdr:spPr>
        <a:xfrm>
          <a:off x="8750300" y="672098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27801</xdr:rowOff>
    </xdr:from>
    <xdr:to>
      <xdr:col>12</xdr:col>
      <xdr:colOff>511175</xdr:colOff>
      <xdr:row>39</xdr:row>
      <xdr:rowOff>34430</xdr:rowOff>
    </xdr:to>
    <xdr:cxnSp macro="">
      <xdr:nvCxnSpPr>
        <xdr:cNvPr id="292" name="直線コネクタ 291"/>
        <xdr:cNvCxnSpPr/>
      </xdr:nvCxnSpPr>
      <xdr:spPr>
        <a:xfrm>
          <a:off x="7861300" y="67143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21577</xdr:rowOff>
    </xdr:from>
    <xdr:to>
      <xdr:col>11</xdr:col>
      <xdr:colOff>307975</xdr:colOff>
      <xdr:row>39</xdr:row>
      <xdr:rowOff>27801</xdr:rowOff>
    </xdr:to>
    <xdr:cxnSp macro="">
      <xdr:nvCxnSpPr>
        <xdr:cNvPr id="295" name="直線コネクタ 294"/>
        <xdr:cNvCxnSpPr/>
      </xdr:nvCxnSpPr>
      <xdr:spPr>
        <a:xfrm>
          <a:off x="6972300" y="6708127"/>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165062</xdr:rowOff>
    </xdr:from>
    <xdr:to>
      <xdr:col>15</xdr:col>
      <xdr:colOff>231775</xdr:colOff>
      <xdr:row>39</xdr:row>
      <xdr:rowOff>95212</xdr:rowOff>
    </xdr:to>
    <xdr:sp macro="" textlink="">
      <xdr:nvSpPr>
        <xdr:cNvPr id="305" name="円/楕円 304"/>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165062</xdr:rowOff>
    </xdr:from>
    <xdr:to>
      <xdr:col>14</xdr:col>
      <xdr:colOff>79375</xdr:colOff>
      <xdr:row>39</xdr:row>
      <xdr:rowOff>95212</xdr:rowOff>
    </xdr:to>
    <xdr:sp macro="" textlink="">
      <xdr:nvSpPr>
        <xdr:cNvPr id="307" name="円/楕円 306"/>
        <xdr:cNvSpPr/>
      </xdr:nvSpPr>
      <xdr:spPr>
        <a:xfrm>
          <a:off x="9588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86339</xdr:rowOff>
    </xdr:from>
    <xdr:ext cx="249299" cy="259045"/>
    <xdr:sp macro="" textlink="">
      <xdr:nvSpPr>
        <xdr:cNvPr id="308" name="テキスト ボックス 307"/>
        <xdr:cNvSpPr txBox="1"/>
      </xdr:nvSpPr>
      <xdr:spPr>
        <a:xfrm>
          <a:off x="9514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155080</xdr:rowOff>
    </xdr:from>
    <xdr:to>
      <xdr:col>12</xdr:col>
      <xdr:colOff>561975</xdr:colOff>
      <xdr:row>39</xdr:row>
      <xdr:rowOff>85230</xdr:rowOff>
    </xdr:to>
    <xdr:sp macro="" textlink="">
      <xdr:nvSpPr>
        <xdr:cNvPr id="309" name="円/楕円 308"/>
        <xdr:cNvSpPr/>
      </xdr:nvSpPr>
      <xdr:spPr>
        <a:xfrm>
          <a:off x="8699500" y="6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76357</xdr:rowOff>
    </xdr:from>
    <xdr:ext cx="378565" cy="259045"/>
    <xdr:sp macro="" textlink="">
      <xdr:nvSpPr>
        <xdr:cNvPr id="310" name="テキスト ボックス 309"/>
        <xdr:cNvSpPr txBox="1"/>
      </xdr:nvSpPr>
      <xdr:spPr>
        <a:xfrm>
          <a:off x="8561017" y="676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148451</xdr:rowOff>
    </xdr:from>
    <xdr:to>
      <xdr:col>11</xdr:col>
      <xdr:colOff>358775</xdr:colOff>
      <xdr:row>39</xdr:row>
      <xdr:rowOff>78601</xdr:rowOff>
    </xdr:to>
    <xdr:sp macro="" textlink="">
      <xdr:nvSpPr>
        <xdr:cNvPr id="311" name="円/楕円 310"/>
        <xdr:cNvSpPr/>
      </xdr:nvSpPr>
      <xdr:spPr>
        <a:xfrm>
          <a:off x="7810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69728</xdr:rowOff>
    </xdr:from>
    <xdr:ext cx="469744" cy="259045"/>
    <xdr:sp macro="" textlink="">
      <xdr:nvSpPr>
        <xdr:cNvPr id="312" name="テキスト ボックス 311"/>
        <xdr:cNvSpPr txBox="1"/>
      </xdr:nvSpPr>
      <xdr:spPr>
        <a:xfrm>
          <a:off x="7626427" y="675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142227</xdr:rowOff>
    </xdr:from>
    <xdr:to>
      <xdr:col>10</xdr:col>
      <xdr:colOff>155575</xdr:colOff>
      <xdr:row>39</xdr:row>
      <xdr:rowOff>72377</xdr:rowOff>
    </xdr:to>
    <xdr:sp macro="" textlink="">
      <xdr:nvSpPr>
        <xdr:cNvPr id="313" name="円/楕円 312"/>
        <xdr:cNvSpPr/>
      </xdr:nvSpPr>
      <xdr:spPr>
        <a:xfrm>
          <a:off x="6921500" y="6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63504</xdr:rowOff>
    </xdr:from>
    <xdr:ext cx="469744" cy="259045"/>
    <xdr:sp macro="" textlink="">
      <xdr:nvSpPr>
        <xdr:cNvPr id="314" name="テキスト ボックス 313"/>
        <xdr:cNvSpPr txBox="1"/>
      </xdr:nvSpPr>
      <xdr:spPr>
        <a:xfrm>
          <a:off x="6737427" y="67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83654</xdr:rowOff>
    </xdr:from>
    <xdr:to>
      <xdr:col>15</xdr:col>
      <xdr:colOff>180975</xdr:colOff>
      <xdr:row>58</xdr:row>
      <xdr:rowOff>133088</xdr:rowOff>
    </xdr:to>
    <xdr:cxnSp macro="">
      <xdr:nvCxnSpPr>
        <xdr:cNvPr id="343" name="直線コネクタ 342"/>
        <xdr:cNvCxnSpPr/>
      </xdr:nvCxnSpPr>
      <xdr:spPr>
        <a:xfrm flipV="1">
          <a:off x="9639300" y="10027754"/>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133088</xdr:rowOff>
    </xdr:from>
    <xdr:to>
      <xdr:col>14</xdr:col>
      <xdr:colOff>28575</xdr:colOff>
      <xdr:row>58</xdr:row>
      <xdr:rowOff>144542</xdr:rowOff>
    </xdr:to>
    <xdr:cxnSp macro="">
      <xdr:nvCxnSpPr>
        <xdr:cNvPr id="346" name="直線コネクタ 345"/>
        <xdr:cNvCxnSpPr/>
      </xdr:nvCxnSpPr>
      <xdr:spPr>
        <a:xfrm flipV="1">
          <a:off x="8750300" y="10077188"/>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46827</xdr:rowOff>
    </xdr:from>
    <xdr:to>
      <xdr:col>12</xdr:col>
      <xdr:colOff>511175</xdr:colOff>
      <xdr:row>58</xdr:row>
      <xdr:rowOff>144542</xdr:rowOff>
    </xdr:to>
    <xdr:cxnSp macro="">
      <xdr:nvCxnSpPr>
        <xdr:cNvPr id="349" name="直線コネクタ 348"/>
        <xdr:cNvCxnSpPr/>
      </xdr:nvCxnSpPr>
      <xdr:spPr>
        <a:xfrm>
          <a:off x="7861300" y="9990927"/>
          <a:ext cx="889000" cy="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46827</xdr:rowOff>
    </xdr:from>
    <xdr:to>
      <xdr:col>11</xdr:col>
      <xdr:colOff>307975</xdr:colOff>
      <xdr:row>58</xdr:row>
      <xdr:rowOff>162209</xdr:rowOff>
    </xdr:to>
    <xdr:cxnSp macro="">
      <xdr:nvCxnSpPr>
        <xdr:cNvPr id="352" name="直線コネクタ 351"/>
        <xdr:cNvCxnSpPr/>
      </xdr:nvCxnSpPr>
      <xdr:spPr>
        <a:xfrm flipV="1">
          <a:off x="6972300" y="9990927"/>
          <a:ext cx="889000" cy="1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32854</xdr:rowOff>
    </xdr:from>
    <xdr:to>
      <xdr:col>15</xdr:col>
      <xdr:colOff>231775</xdr:colOff>
      <xdr:row>58</xdr:row>
      <xdr:rowOff>134454</xdr:rowOff>
    </xdr:to>
    <xdr:sp macro="" textlink="">
      <xdr:nvSpPr>
        <xdr:cNvPr id="362" name="円/楕円 361"/>
        <xdr:cNvSpPr/>
      </xdr:nvSpPr>
      <xdr:spPr>
        <a:xfrm>
          <a:off x="10426700" y="9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55731</xdr:rowOff>
    </xdr:from>
    <xdr:ext cx="599010" cy="259045"/>
    <xdr:sp macro="" textlink="">
      <xdr:nvSpPr>
        <xdr:cNvPr id="363" name="農林水産業費該当値テキスト"/>
        <xdr:cNvSpPr txBox="1"/>
      </xdr:nvSpPr>
      <xdr:spPr>
        <a:xfrm>
          <a:off x="10528300" y="98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82288</xdr:rowOff>
    </xdr:from>
    <xdr:to>
      <xdr:col>14</xdr:col>
      <xdr:colOff>79375</xdr:colOff>
      <xdr:row>59</xdr:row>
      <xdr:rowOff>12438</xdr:rowOff>
    </xdr:to>
    <xdr:sp macro="" textlink="">
      <xdr:nvSpPr>
        <xdr:cNvPr id="364" name="円/楕円 363"/>
        <xdr:cNvSpPr/>
      </xdr:nvSpPr>
      <xdr:spPr>
        <a:xfrm>
          <a:off x="9588500" y="100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28965</xdr:rowOff>
    </xdr:from>
    <xdr:ext cx="599010" cy="259045"/>
    <xdr:sp macro="" textlink="">
      <xdr:nvSpPr>
        <xdr:cNvPr id="365" name="テキスト ボックス 364"/>
        <xdr:cNvSpPr txBox="1"/>
      </xdr:nvSpPr>
      <xdr:spPr>
        <a:xfrm>
          <a:off x="9339794" y="98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93742</xdr:rowOff>
    </xdr:from>
    <xdr:to>
      <xdr:col>12</xdr:col>
      <xdr:colOff>561975</xdr:colOff>
      <xdr:row>59</xdr:row>
      <xdr:rowOff>23892</xdr:rowOff>
    </xdr:to>
    <xdr:sp macro="" textlink="">
      <xdr:nvSpPr>
        <xdr:cNvPr id="366" name="円/楕円 365"/>
        <xdr:cNvSpPr/>
      </xdr:nvSpPr>
      <xdr:spPr>
        <a:xfrm>
          <a:off x="8699500" y="100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40419</xdr:rowOff>
    </xdr:from>
    <xdr:ext cx="599010" cy="259045"/>
    <xdr:sp macro="" textlink="">
      <xdr:nvSpPr>
        <xdr:cNvPr id="367" name="テキスト ボックス 366"/>
        <xdr:cNvSpPr txBox="1"/>
      </xdr:nvSpPr>
      <xdr:spPr>
        <a:xfrm>
          <a:off x="8450794" y="981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167477</xdr:rowOff>
    </xdr:from>
    <xdr:to>
      <xdr:col>11</xdr:col>
      <xdr:colOff>358775</xdr:colOff>
      <xdr:row>58</xdr:row>
      <xdr:rowOff>97627</xdr:rowOff>
    </xdr:to>
    <xdr:sp macro="" textlink="">
      <xdr:nvSpPr>
        <xdr:cNvPr id="368" name="円/楕円 367"/>
        <xdr:cNvSpPr/>
      </xdr:nvSpPr>
      <xdr:spPr>
        <a:xfrm>
          <a:off x="7810500" y="99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114154</xdr:rowOff>
    </xdr:from>
    <xdr:ext cx="599010" cy="259045"/>
    <xdr:sp macro="" textlink="">
      <xdr:nvSpPr>
        <xdr:cNvPr id="369" name="テキスト ボックス 368"/>
        <xdr:cNvSpPr txBox="1"/>
      </xdr:nvSpPr>
      <xdr:spPr>
        <a:xfrm>
          <a:off x="7561794" y="97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111409</xdr:rowOff>
    </xdr:from>
    <xdr:to>
      <xdr:col>10</xdr:col>
      <xdr:colOff>155575</xdr:colOff>
      <xdr:row>59</xdr:row>
      <xdr:rowOff>41559</xdr:rowOff>
    </xdr:to>
    <xdr:sp macro="" textlink="">
      <xdr:nvSpPr>
        <xdr:cNvPr id="370" name="円/楕円 369"/>
        <xdr:cNvSpPr/>
      </xdr:nvSpPr>
      <xdr:spPr>
        <a:xfrm>
          <a:off x="6921500" y="100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32686</xdr:rowOff>
    </xdr:from>
    <xdr:ext cx="599010" cy="259045"/>
    <xdr:sp macro="" textlink="">
      <xdr:nvSpPr>
        <xdr:cNvPr id="371" name="テキスト ボックス 370"/>
        <xdr:cNvSpPr txBox="1"/>
      </xdr:nvSpPr>
      <xdr:spPr>
        <a:xfrm>
          <a:off x="6672794" y="101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87297</xdr:rowOff>
    </xdr:from>
    <xdr:to>
      <xdr:col>15</xdr:col>
      <xdr:colOff>180975</xdr:colOff>
      <xdr:row>77</xdr:row>
      <xdr:rowOff>127733</xdr:rowOff>
    </xdr:to>
    <xdr:cxnSp macro="">
      <xdr:nvCxnSpPr>
        <xdr:cNvPr id="400" name="直線コネクタ 399"/>
        <xdr:cNvCxnSpPr/>
      </xdr:nvCxnSpPr>
      <xdr:spPr>
        <a:xfrm flipV="1">
          <a:off x="9639300" y="13117497"/>
          <a:ext cx="838200" cy="2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127733</xdr:rowOff>
    </xdr:from>
    <xdr:to>
      <xdr:col>14</xdr:col>
      <xdr:colOff>28575</xdr:colOff>
      <xdr:row>78</xdr:row>
      <xdr:rowOff>112024</xdr:rowOff>
    </xdr:to>
    <xdr:cxnSp macro="">
      <xdr:nvCxnSpPr>
        <xdr:cNvPr id="403" name="直線コネクタ 402"/>
        <xdr:cNvCxnSpPr/>
      </xdr:nvCxnSpPr>
      <xdr:spPr>
        <a:xfrm flipV="1">
          <a:off x="8750300" y="13329383"/>
          <a:ext cx="889000" cy="1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104750</xdr:rowOff>
    </xdr:from>
    <xdr:to>
      <xdr:col>12</xdr:col>
      <xdr:colOff>511175</xdr:colOff>
      <xdr:row>78</xdr:row>
      <xdr:rowOff>112024</xdr:rowOff>
    </xdr:to>
    <xdr:cxnSp macro="">
      <xdr:nvCxnSpPr>
        <xdr:cNvPr id="406" name="直線コネクタ 405"/>
        <xdr:cNvCxnSpPr/>
      </xdr:nvCxnSpPr>
      <xdr:spPr>
        <a:xfrm>
          <a:off x="7861300" y="13477850"/>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104750</xdr:rowOff>
    </xdr:from>
    <xdr:to>
      <xdr:col>11</xdr:col>
      <xdr:colOff>307975</xdr:colOff>
      <xdr:row>78</xdr:row>
      <xdr:rowOff>107750</xdr:rowOff>
    </xdr:to>
    <xdr:cxnSp macro="">
      <xdr:nvCxnSpPr>
        <xdr:cNvPr id="409" name="直線コネクタ 408"/>
        <xdr:cNvCxnSpPr/>
      </xdr:nvCxnSpPr>
      <xdr:spPr>
        <a:xfrm flipV="1">
          <a:off x="6972300" y="1347785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36497</xdr:rowOff>
    </xdr:from>
    <xdr:to>
      <xdr:col>15</xdr:col>
      <xdr:colOff>231775</xdr:colOff>
      <xdr:row>76</xdr:row>
      <xdr:rowOff>138097</xdr:rowOff>
    </xdr:to>
    <xdr:sp macro="" textlink="">
      <xdr:nvSpPr>
        <xdr:cNvPr id="419" name="円/楕円 418"/>
        <xdr:cNvSpPr/>
      </xdr:nvSpPr>
      <xdr:spPr>
        <a:xfrm>
          <a:off x="10426700" y="130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59374</xdr:rowOff>
    </xdr:from>
    <xdr:ext cx="599010" cy="259045"/>
    <xdr:sp macro="" textlink="">
      <xdr:nvSpPr>
        <xdr:cNvPr id="420" name="商工費該当値テキスト"/>
        <xdr:cNvSpPr txBox="1"/>
      </xdr:nvSpPr>
      <xdr:spPr>
        <a:xfrm>
          <a:off x="10528300" y="129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76933</xdr:rowOff>
    </xdr:from>
    <xdr:to>
      <xdr:col>14</xdr:col>
      <xdr:colOff>79375</xdr:colOff>
      <xdr:row>78</xdr:row>
      <xdr:rowOff>7083</xdr:rowOff>
    </xdr:to>
    <xdr:sp macro="" textlink="">
      <xdr:nvSpPr>
        <xdr:cNvPr id="421" name="円/楕円 420"/>
        <xdr:cNvSpPr/>
      </xdr:nvSpPr>
      <xdr:spPr>
        <a:xfrm>
          <a:off x="9588500" y="132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23610</xdr:rowOff>
    </xdr:from>
    <xdr:ext cx="534377" cy="259045"/>
    <xdr:sp macro="" textlink="">
      <xdr:nvSpPr>
        <xdr:cNvPr id="422" name="テキスト ボックス 421"/>
        <xdr:cNvSpPr txBox="1"/>
      </xdr:nvSpPr>
      <xdr:spPr>
        <a:xfrm>
          <a:off x="9372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61224</xdr:rowOff>
    </xdr:from>
    <xdr:to>
      <xdr:col>12</xdr:col>
      <xdr:colOff>561975</xdr:colOff>
      <xdr:row>78</xdr:row>
      <xdr:rowOff>162824</xdr:rowOff>
    </xdr:to>
    <xdr:sp macro="" textlink="">
      <xdr:nvSpPr>
        <xdr:cNvPr id="423" name="円/楕円 422"/>
        <xdr:cNvSpPr/>
      </xdr:nvSpPr>
      <xdr:spPr>
        <a:xfrm>
          <a:off x="8699500" y="134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153951</xdr:rowOff>
    </xdr:from>
    <xdr:ext cx="534377" cy="259045"/>
    <xdr:sp macro="" textlink="">
      <xdr:nvSpPr>
        <xdr:cNvPr id="424" name="テキスト ボックス 423"/>
        <xdr:cNvSpPr txBox="1"/>
      </xdr:nvSpPr>
      <xdr:spPr>
        <a:xfrm>
          <a:off x="8483111" y="135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53950</xdr:rowOff>
    </xdr:from>
    <xdr:to>
      <xdr:col>11</xdr:col>
      <xdr:colOff>358775</xdr:colOff>
      <xdr:row>78</xdr:row>
      <xdr:rowOff>155550</xdr:rowOff>
    </xdr:to>
    <xdr:sp macro="" textlink="">
      <xdr:nvSpPr>
        <xdr:cNvPr id="425" name="円/楕円 424"/>
        <xdr:cNvSpPr/>
      </xdr:nvSpPr>
      <xdr:spPr>
        <a:xfrm>
          <a:off x="7810500" y="134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146677</xdr:rowOff>
    </xdr:from>
    <xdr:ext cx="534377" cy="259045"/>
    <xdr:sp macro="" textlink="">
      <xdr:nvSpPr>
        <xdr:cNvPr id="426" name="テキスト ボックス 425"/>
        <xdr:cNvSpPr txBox="1"/>
      </xdr:nvSpPr>
      <xdr:spPr>
        <a:xfrm>
          <a:off x="7594111" y="135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56950</xdr:rowOff>
    </xdr:from>
    <xdr:to>
      <xdr:col>10</xdr:col>
      <xdr:colOff>155575</xdr:colOff>
      <xdr:row>78</xdr:row>
      <xdr:rowOff>158550</xdr:rowOff>
    </xdr:to>
    <xdr:sp macro="" textlink="">
      <xdr:nvSpPr>
        <xdr:cNvPr id="427" name="円/楕円 426"/>
        <xdr:cNvSpPr/>
      </xdr:nvSpPr>
      <xdr:spPr>
        <a:xfrm>
          <a:off x="6921500" y="134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149677</xdr:rowOff>
    </xdr:from>
    <xdr:ext cx="534377" cy="259045"/>
    <xdr:sp macro="" textlink="">
      <xdr:nvSpPr>
        <xdr:cNvPr id="428" name="テキスト ボックス 427"/>
        <xdr:cNvSpPr txBox="1"/>
      </xdr:nvSpPr>
      <xdr:spPr>
        <a:xfrm>
          <a:off x="6705111" y="135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55194</xdr:rowOff>
    </xdr:from>
    <xdr:to>
      <xdr:col>15</xdr:col>
      <xdr:colOff>180975</xdr:colOff>
      <xdr:row>98</xdr:row>
      <xdr:rowOff>56511</xdr:rowOff>
    </xdr:to>
    <xdr:cxnSp macro="">
      <xdr:nvCxnSpPr>
        <xdr:cNvPr id="455" name="直線コネクタ 454"/>
        <xdr:cNvCxnSpPr/>
      </xdr:nvCxnSpPr>
      <xdr:spPr>
        <a:xfrm>
          <a:off x="9639300" y="16857294"/>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55194</xdr:rowOff>
    </xdr:from>
    <xdr:to>
      <xdr:col>14</xdr:col>
      <xdr:colOff>28575</xdr:colOff>
      <xdr:row>98</xdr:row>
      <xdr:rowOff>66078</xdr:rowOff>
    </xdr:to>
    <xdr:cxnSp macro="">
      <xdr:nvCxnSpPr>
        <xdr:cNvPr id="458" name="直線コネクタ 457"/>
        <xdr:cNvCxnSpPr/>
      </xdr:nvCxnSpPr>
      <xdr:spPr>
        <a:xfrm flipV="1">
          <a:off x="8750300" y="16857294"/>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66078</xdr:rowOff>
    </xdr:from>
    <xdr:to>
      <xdr:col>12</xdr:col>
      <xdr:colOff>511175</xdr:colOff>
      <xdr:row>98</xdr:row>
      <xdr:rowOff>71377</xdr:rowOff>
    </xdr:to>
    <xdr:cxnSp macro="">
      <xdr:nvCxnSpPr>
        <xdr:cNvPr id="461" name="直線コネクタ 460"/>
        <xdr:cNvCxnSpPr/>
      </xdr:nvCxnSpPr>
      <xdr:spPr>
        <a:xfrm flipV="1">
          <a:off x="7861300" y="16868178"/>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69852</xdr:rowOff>
    </xdr:from>
    <xdr:to>
      <xdr:col>11</xdr:col>
      <xdr:colOff>307975</xdr:colOff>
      <xdr:row>98</xdr:row>
      <xdr:rowOff>71377</xdr:rowOff>
    </xdr:to>
    <xdr:cxnSp macro="">
      <xdr:nvCxnSpPr>
        <xdr:cNvPr id="464" name="直線コネクタ 463"/>
        <xdr:cNvCxnSpPr/>
      </xdr:nvCxnSpPr>
      <xdr:spPr>
        <a:xfrm>
          <a:off x="6972300" y="16871952"/>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5711</xdr:rowOff>
    </xdr:from>
    <xdr:to>
      <xdr:col>15</xdr:col>
      <xdr:colOff>231775</xdr:colOff>
      <xdr:row>98</xdr:row>
      <xdr:rowOff>107311</xdr:rowOff>
    </xdr:to>
    <xdr:sp macro="" textlink="">
      <xdr:nvSpPr>
        <xdr:cNvPr id="474" name="円/楕円 473"/>
        <xdr:cNvSpPr/>
      </xdr:nvSpPr>
      <xdr:spPr>
        <a:xfrm>
          <a:off x="10426700" y="16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136538</xdr:rowOff>
    </xdr:from>
    <xdr:ext cx="599010" cy="259045"/>
    <xdr:sp macro="" textlink="">
      <xdr:nvSpPr>
        <xdr:cNvPr id="475" name="土木費該当値テキスト"/>
        <xdr:cNvSpPr txBox="1"/>
      </xdr:nvSpPr>
      <xdr:spPr>
        <a:xfrm>
          <a:off x="10528300" y="165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4394</xdr:rowOff>
    </xdr:from>
    <xdr:to>
      <xdr:col>14</xdr:col>
      <xdr:colOff>79375</xdr:colOff>
      <xdr:row>98</xdr:row>
      <xdr:rowOff>105994</xdr:rowOff>
    </xdr:to>
    <xdr:sp macro="" textlink="">
      <xdr:nvSpPr>
        <xdr:cNvPr id="476" name="円/楕円 475"/>
        <xdr:cNvSpPr/>
      </xdr:nvSpPr>
      <xdr:spPr>
        <a:xfrm>
          <a:off x="9588500" y="168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122521</xdr:rowOff>
    </xdr:from>
    <xdr:ext cx="599010" cy="259045"/>
    <xdr:sp macro="" textlink="">
      <xdr:nvSpPr>
        <xdr:cNvPr id="477" name="テキスト ボックス 476"/>
        <xdr:cNvSpPr txBox="1"/>
      </xdr:nvSpPr>
      <xdr:spPr>
        <a:xfrm>
          <a:off x="9339794" y="1658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15278</xdr:rowOff>
    </xdr:from>
    <xdr:to>
      <xdr:col>12</xdr:col>
      <xdr:colOff>561975</xdr:colOff>
      <xdr:row>98</xdr:row>
      <xdr:rowOff>116878</xdr:rowOff>
    </xdr:to>
    <xdr:sp macro="" textlink="">
      <xdr:nvSpPr>
        <xdr:cNvPr id="478" name="円/楕円 477"/>
        <xdr:cNvSpPr/>
      </xdr:nvSpPr>
      <xdr:spPr>
        <a:xfrm>
          <a:off x="8699500" y="168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108005</xdr:rowOff>
    </xdr:from>
    <xdr:ext cx="599010" cy="259045"/>
    <xdr:sp macro="" textlink="">
      <xdr:nvSpPr>
        <xdr:cNvPr id="479" name="テキスト ボックス 478"/>
        <xdr:cNvSpPr txBox="1"/>
      </xdr:nvSpPr>
      <xdr:spPr>
        <a:xfrm>
          <a:off x="8450794" y="169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20577</xdr:rowOff>
    </xdr:from>
    <xdr:to>
      <xdr:col>11</xdr:col>
      <xdr:colOff>358775</xdr:colOff>
      <xdr:row>98</xdr:row>
      <xdr:rowOff>122177</xdr:rowOff>
    </xdr:to>
    <xdr:sp macro="" textlink="">
      <xdr:nvSpPr>
        <xdr:cNvPr id="480" name="円/楕円 479"/>
        <xdr:cNvSpPr/>
      </xdr:nvSpPr>
      <xdr:spPr>
        <a:xfrm>
          <a:off x="7810500" y="168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138704</xdr:rowOff>
    </xdr:from>
    <xdr:ext cx="599010" cy="259045"/>
    <xdr:sp macro="" textlink="">
      <xdr:nvSpPr>
        <xdr:cNvPr id="481" name="テキスト ボックス 480"/>
        <xdr:cNvSpPr txBox="1"/>
      </xdr:nvSpPr>
      <xdr:spPr>
        <a:xfrm>
          <a:off x="7561794" y="1659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19052</xdr:rowOff>
    </xdr:from>
    <xdr:to>
      <xdr:col>10</xdr:col>
      <xdr:colOff>155575</xdr:colOff>
      <xdr:row>98</xdr:row>
      <xdr:rowOff>120652</xdr:rowOff>
    </xdr:to>
    <xdr:sp macro="" textlink="">
      <xdr:nvSpPr>
        <xdr:cNvPr id="482" name="円/楕円 481"/>
        <xdr:cNvSpPr/>
      </xdr:nvSpPr>
      <xdr:spPr>
        <a:xfrm>
          <a:off x="6921500" y="168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137179</xdr:rowOff>
    </xdr:from>
    <xdr:ext cx="599010" cy="259045"/>
    <xdr:sp macro="" textlink="">
      <xdr:nvSpPr>
        <xdr:cNvPr id="483" name="テキスト ボックス 482"/>
        <xdr:cNvSpPr txBox="1"/>
      </xdr:nvSpPr>
      <xdr:spPr>
        <a:xfrm>
          <a:off x="6672794" y="165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48054</xdr:rowOff>
    </xdr:from>
    <xdr:to>
      <xdr:col>23</xdr:col>
      <xdr:colOff>517525</xdr:colOff>
      <xdr:row>36</xdr:row>
      <xdr:rowOff>170607</xdr:rowOff>
    </xdr:to>
    <xdr:cxnSp macro="">
      <xdr:nvCxnSpPr>
        <xdr:cNvPr id="512" name="直線コネクタ 511"/>
        <xdr:cNvCxnSpPr/>
      </xdr:nvCxnSpPr>
      <xdr:spPr>
        <a:xfrm>
          <a:off x="15481300" y="6220254"/>
          <a:ext cx="838200" cy="1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165105</xdr:rowOff>
    </xdr:from>
    <xdr:to>
      <xdr:col>22</xdr:col>
      <xdr:colOff>365125</xdr:colOff>
      <xdr:row>36</xdr:row>
      <xdr:rowOff>48054</xdr:rowOff>
    </xdr:to>
    <xdr:cxnSp macro="">
      <xdr:nvCxnSpPr>
        <xdr:cNvPr id="515" name="直線コネクタ 514"/>
        <xdr:cNvCxnSpPr/>
      </xdr:nvCxnSpPr>
      <xdr:spPr>
        <a:xfrm>
          <a:off x="14592300" y="6165855"/>
          <a:ext cx="889000" cy="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93942</xdr:rowOff>
    </xdr:from>
    <xdr:to>
      <xdr:col>21</xdr:col>
      <xdr:colOff>161925</xdr:colOff>
      <xdr:row>35</xdr:row>
      <xdr:rowOff>165105</xdr:rowOff>
    </xdr:to>
    <xdr:cxnSp macro="">
      <xdr:nvCxnSpPr>
        <xdr:cNvPr id="518" name="直線コネクタ 517"/>
        <xdr:cNvCxnSpPr/>
      </xdr:nvCxnSpPr>
      <xdr:spPr>
        <a:xfrm>
          <a:off x="13703300" y="6094692"/>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93942</xdr:rowOff>
    </xdr:from>
    <xdr:to>
      <xdr:col>19</xdr:col>
      <xdr:colOff>644525</xdr:colOff>
      <xdr:row>37</xdr:row>
      <xdr:rowOff>13726</xdr:rowOff>
    </xdr:to>
    <xdr:cxnSp macro="">
      <xdr:nvCxnSpPr>
        <xdr:cNvPr id="521" name="直線コネクタ 520"/>
        <xdr:cNvCxnSpPr/>
      </xdr:nvCxnSpPr>
      <xdr:spPr>
        <a:xfrm flipV="1">
          <a:off x="12814300" y="6094692"/>
          <a:ext cx="889000" cy="26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119807</xdr:rowOff>
    </xdr:from>
    <xdr:to>
      <xdr:col>23</xdr:col>
      <xdr:colOff>568325</xdr:colOff>
      <xdr:row>37</xdr:row>
      <xdr:rowOff>49957</xdr:rowOff>
    </xdr:to>
    <xdr:sp macro="" textlink="">
      <xdr:nvSpPr>
        <xdr:cNvPr id="531" name="円/楕円 530"/>
        <xdr:cNvSpPr/>
      </xdr:nvSpPr>
      <xdr:spPr>
        <a:xfrm>
          <a:off x="16268700" y="62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142684</xdr:rowOff>
    </xdr:from>
    <xdr:ext cx="534377" cy="259045"/>
    <xdr:sp macro="" textlink="">
      <xdr:nvSpPr>
        <xdr:cNvPr id="532" name="消防費該当値テキスト"/>
        <xdr:cNvSpPr txBox="1"/>
      </xdr:nvSpPr>
      <xdr:spPr>
        <a:xfrm>
          <a:off x="16370300" y="61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50,944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168704</xdr:rowOff>
    </xdr:from>
    <xdr:to>
      <xdr:col>22</xdr:col>
      <xdr:colOff>415925</xdr:colOff>
      <xdr:row>36</xdr:row>
      <xdr:rowOff>98854</xdr:rowOff>
    </xdr:to>
    <xdr:sp macro="" textlink="">
      <xdr:nvSpPr>
        <xdr:cNvPr id="533" name="円/楕円 532"/>
        <xdr:cNvSpPr/>
      </xdr:nvSpPr>
      <xdr:spPr>
        <a:xfrm>
          <a:off x="15430500" y="61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115381</xdr:rowOff>
    </xdr:from>
    <xdr:ext cx="534377" cy="259045"/>
    <xdr:sp macro="" textlink="">
      <xdr:nvSpPr>
        <xdr:cNvPr id="534" name="テキスト ボックス 533"/>
        <xdr:cNvSpPr txBox="1"/>
      </xdr:nvSpPr>
      <xdr:spPr>
        <a:xfrm>
          <a:off x="15214111" y="59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114305</xdr:rowOff>
    </xdr:from>
    <xdr:to>
      <xdr:col>21</xdr:col>
      <xdr:colOff>212725</xdr:colOff>
      <xdr:row>36</xdr:row>
      <xdr:rowOff>44455</xdr:rowOff>
    </xdr:to>
    <xdr:sp macro="" textlink="">
      <xdr:nvSpPr>
        <xdr:cNvPr id="535" name="円/楕円 534"/>
        <xdr:cNvSpPr/>
      </xdr:nvSpPr>
      <xdr:spPr>
        <a:xfrm>
          <a:off x="14541500" y="61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60982</xdr:rowOff>
    </xdr:from>
    <xdr:ext cx="534377" cy="259045"/>
    <xdr:sp macro="" textlink="">
      <xdr:nvSpPr>
        <xdr:cNvPr id="536" name="テキスト ボックス 535"/>
        <xdr:cNvSpPr txBox="1"/>
      </xdr:nvSpPr>
      <xdr:spPr>
        <a:xfrm>
          <a:off x="14325111" y="58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43142</xdr:rowOff>
    </xdr:from>
    <xdr:to>
      <xdr:col>20</xdr:col>
      <xdr:colOff>9525</xdr:colOff>
      <xdr:row>35</xdr:row>
      <xdr:rowOff>144742</xdr:rowOff>
    </xdr:to>
    <xdr:sp macro="" textlink="">
      <xdr:nvSpPr>
        <xdr:cNvPr id="537" name="円/楕円 536"/>
        <xdr:cNvSpPr/>
      </xdr:nvSpPr>
      <xdr:spPr>
        <a:xfrm>
          <a:off x="13652500" y="60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161269</xdr:rowOff>
    </xdr:from>
    <xdr:ext cx="534377" cy="259045"/>
    <xdr:sp macro="" textlink="">
      <xdr:nvSpPr>
        <xdr:cNvPr id="538" name="テキスト ボックス 537"/>
        <xdr:cNvSpPr txBox="1"/>
      </xdr:nvSpPr>
      <xdr:spPr>
        <a:xfrm>
          <a:off x="13436111" y="58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134376</xdr:rowOff>
    </xdr:from>
    <xdr:to>
      <xdr:col>18</xdr:col>
      <xdr:colOff>492125</xdr:colOff>
      <xdr:row>37</xdr:row>
      <xdr:rowOff>64526</xdr:rowOff>
    </xdr:to>
    <xdr:sp macro="" textlink="">
      <xdr:nvSpPr>
        <xdr:cNvPr id="539" name="円/楕円 538"/>
        <xdr:cNvSpPr/>
      </xdr:nvSpPr>
      <xdr:spPr>
        <a:xfrm>
          <a:off x="12763500" y="63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81053</xdr:rowOff>
    </xdr:from>
    <xdr:ext cx="534377" cy="259045"/>
    <xdr:sp macro="" textlink="">
      <xdr:nvSpPr>
        <xdr:cNvPr id="540" name="テキスト ボックス 539"/>
        <xdr:cNvSpPr txBox="1"/>
      </xdr:nvSpPr>
      <xdr:spPr>
        <a:xfrm>
          <a:off x="12547111" y="60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25646</xdr:rowOff>
    </xdr:from>
    <xdr:to>
      <xdr:col>23</xdr:col>
      <xdr:colOff>517525</xdr:colOff>
      <xdr:row>58</xdr:row>
      <xdr:rowOff>31042</xdr:rowOff>
    </xdr:to>
    <xdr:cxnSp macro="">
      <xdr:nvCxnSpPr>
        <xdr:cNvPr id="569" name="直線コネクタ 568"/>
        <xdr:cNvCxnSpPr/>
      </xdr:nvCxnSpPr>
      <xdr:spPr>
        <a:xfrm flipV="1">
          <a:off x="15481300" y="9969746"/>
          <a:ext cx="8382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116962</xdr:rowOff>
    </xdr:from>
    <xdr:to>
      <xdr:col>22</xdr:col>
      <xdr:colOff>365125</xdr:colOff>
      <xdr:row>58</xdr:row>
      <xdr:rowOff>31042</xdr:rowOff>
    </xdr:to>
    <xdr:cxnSp macro="">
      <xdr:nvCxnSpPr>
        <xdr:cNvPr id="572" name="直線コネクタ 571"/>
        <xdr:cNvCxnSpPr/>
      </xdr:nvCxnSpPr>
      <xdr:spPr>
        <a:xfrm>
          <a:off x="14592300" y="9889612"/>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92748</xdr:rowOff>
    </xdr:from>
    <xdr:to>
      <xdr:col>21</xdr:col>
      <xdr:colOff>161925</xdr:colOff>
      <xdr:row>57</xdr:row>
      <xdr:rowOff>116962</xdr:rowOff>
    </xdr:to>
    <xdr:cxnSp macro="">
      <xdr:nvCxnSpPr>
        <xdr:cNvPr id="575" name="直線コネクタ 574"/>
        <xdr:cNvCxnSpPr/>
      </xdr:nvCxnSpPr>
      <xdr:spPr>
        <a:xfrm>
          <a:off x="13703300" y="9865398"/>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152601</xdr:rowOff>
    </xdr:from>
    <xdr:to>
      <xdr:col>19</xdr:col>
      <xdr:colOff>644525</xdr:colOff>
      <xdr:row>57</xdr:row>
      <xdr:rowOff>92748</xdr:rowOff>
    </xdr:to>
    <xdr:cxnSp macro="">
      <xdr:nvCxnSpPr>
        <xdr:cNvPr id="578" name="直線コネクタ 577"/>
        <xdr:cNvCxnSpPr/>
      </xdr:nvCxnSpPr>
      <xdr:spPr>
        <a:xfrm>
          <a:off x="12814300" y="9410901"/>
          <a:ext cx="889000" cy="4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146296</xdr:rowOff>
    </xdr:from>
    <xdr:to>
      <xdr:col>23</xdr:col>
      <xdr:colOff>568325</xdr:colOff>
      <xdr:row>58</xdr:row>
      <xdr:rowOff>76446</xdr:rowOff>
    </xdr:to>
    <xdr:sp macro="" textlink="">
      <xdr:nvSpPr>
        <xdr:cNvPr id="588" name="円/楕円 587"/>
        <xdr:cNvSpPr/>
      </xdr:nvSpPr>
      <xdr:spPr>
        <a:xfrm>
          <a:off x="16268700" y="9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151692</xdr:rowOff>
    </xdr:from>
    <xdr:to>
      <xdr:col>22</xdr:col>
      <xdr:colOff>415925</xdr:colOff>
      <xdr:row>58</xdr:row>
      <xdr:rowOff>81842</xdr:rowOff>
    </xdr:to>
    <xdr:sp macro="" textlink="">
      <xdr:nvSpPr>
        <xdr:cNvPr id="590" name="円/楕円 589"/>
        <xdr:cNvSpPr/>
      </xdr:nvSpPr>
      <xdr:spPr>
        <a:xfrm>
          <a:off x="15430500" y="9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72969</xdr:rowOff>
    </xdr:from>
    <xdr:ext cx="534377" cy="259045"/>
    <xdr:sp macro="" textlink="">
      <xdr:nvSpPr>
        <xdr:cNvPr id="591" name="テキスト ボックス 590"/>
        <xdr:cNvSpPr txBox="1"/>
      </xdr:nvSpPr>
      <xdr:spPr>
        <a:xfrm>
          <a:off x="15214111" y="100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66162</xdr:rowOff>
    </xdr:from>
    <xdr:to>
      <xdr:col>21</xdr:col>
      <xdr:colOff>212725</xdr:colOff>
      <xdr:row>57</xdr:row>
      <xdr:rowOff>167762</xdr:rowOff>
    </xdr:to>
    <xdr:sp macro="" textlink="">
      <xdr:nvSpPr>
        <xdr:cNvPr id="592" name="円/楕円 591"/>
        <xdr:cNvSpPr/>
      </xdr:nvSpPr>
      <xdr:spPr>
        <a:xfrm>
          <a:off x="14541500" y="98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12839</xdr:rowOff>
    </xdr:from>
    <xdr:ext cx="599010" cy="259045"/>
    <xdr:sp macro="" textlink="">
      <xdr:nvSpPr>
        <xdr:cNvPr id="593" name="テキスト ボックス 592"/>
        <xdr:cNvSpPr txBox="1"/>
      </xdr:nvSpPr>
      <xdr:spPr>
        <a:xfrm>
          <a:off x="14292794" y="96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41948</xdr:rowOff>
    </xdr:from>
    <xdr:to>
      <xdr:col>20</xdr:col>
      <xdr:colOff>9525</xdr:colOff>
      <xdr:row>57</xdr:row>
      <xdr:rowOff>143548</xdr:rowOff>
    </xdr:to>
    <xdr:sp macro="" textlink="">
      <xdr:nvSpPr>
        <xdr:cNvPr id="594" name="円/楕円 593"/>
        <xdr:cNvSpPr/>
      </xdr:nvSpPr>
      <xdr:spPr>
        <a:xfrm>
          <a:off x="13652500" y="98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160075</xdr:rowOff>
    </xdr:from>
    <xdr:ext cx="599010" cy="259045"/>
    <xdr:sp macro="" textlink="">
      <xdr:nvSpPr>
        <xdr:cNvPr id="595" name="テキスト ボックス 594"/>
        <xdr:cNvSpPr txBox="1"/>
      </xdr:nvSpPr>
      <xdr:spPr>
        <a:xfrm>
          <a:off x="13403794" y="95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101801</xdr:rowOff>
    </xdr:from>
    <xdr:to>
      <xdr:col>18</xdr:col>
      <xdr:colOff>492125</xdr:colOff>
      <xdr:row>55</xdr:row>
      <xdr:rowOff>31951</xdr:rowOff>
    </xdr:to>
    <xdr:sp macro="" textlink="">
      <xdr:nvSpPr>
        <xdr:cNvPr id="596" name="円/楕円 595"/>
        <xdr:cNvSpPr/>
      </xdr:nvSpPr>
      <xdr:spPr>
        <a:xfrm>
          <a:off x="12763500" y="93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48478</xdr:rowOff>
    </xdr:from>
    <xdr:ext cx="599010" cy="259045"/>
    <xdr:sp macro="" textlink="">
      <xdr:nvSpPr>
        <xdr:cNvPr id="597" name="テキスト ボックス 596"/>
        <xdr:cNvSpPr txBox="1"/>
      </xdr:nvSpPr>
      <xdr:spPr>
        <a:xfrm>
          <a:off x="12514794" y="91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44385</xdr:rowOff>
    </xdr:from>
    <xdr:to>
      <xdr:col>23</xdr:col>
      <xdr:colOff>517525</xdr:colOff>
      <xdr:row>79</xdr:row>
      <xdr:rowOff>44442</xdr:rowOff>
    </xdr:to>
    <xdr:cxnSp macro="">
      <xdr:nvCxnSpPr>
        <xdr:cNvPr id="626" name="直線コネクタ 625"/>
        <xdr:cNvCxnSpPr/>
      </xdr:nvCxnSpPr>
      <xdr:spPr>
        <a:xfrm flipV="1">
          <a:off x="15481300" y="1358893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44405</xdr:rowOff>
    </xdr:from>
    <xdr:to>
      <xdr:col>22</xdr:col>
      <xdr:colOff>365125</xdr:colOff>
      <xdr:row>79</xdr:row>
      <xdr:rowOff>44442</xdr:rowOff>
    </xdr:to>
    <xdr:cxnSp macro="">
      <xdr:nvCxnSpPr>
        <xdr:cNvPr id="629" name="直線コネクタ 628"/>
        <xdr:cNvCxnSpPr/>
      </xdr:nvCxnSpPr>
      <xdr:spPr>
        <a:xfrm>
          <a:off x="14592300" y="13588955"/>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44405</xdr:rowOff>
    </xdr:from>
    <xdr:to>
      <xdr:col>21</xdr:col>
      <xdr:colOff>161925</xdr:colOff>
      <xdr:row>79</xdr:row>
      <xdr:rowOff>44447</xdr:rowOff>
    </xdr:to>
    <xdr:cxnSp macro="">
      <xdr:nvCxnSpPr>
        <xdr:cNvPr id="632" name="直線コネクタ 631"/>
        <xdr:cNvCxnSpPr/>
      </xdr:nvCxnSpPr>
      <xdr:spPr>
        <a:xfrm flipV="1">
          <a:off x="13703300" y="1358895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44447</xdr:rowOff>
    </xdr:from>
    <xdr:to>
      <xdr:col>19</xdr:col>
      <xdr:colOff>644525</xdr:colOff>
      <xdr:row>79</xdr:row>
      <xdr:rowOff>44447</xdr:rowOff>
    </xdr:to>
    <xdr:cxnSp macro="">
      <xdr:nvCxnSpPr>
        <xdr:cNvPr id="635" name="直線コネクタ 634"/>
        <xdr:cNvCxnSpPr/>
      </xdr:nvCxnSpPr>
      <xdr:spPr>
        <a:xfrm>
          <a:off x="12814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165035</xdr:rowOff>
    </xdr:from>
    <xdr:to>
      <xdr:col>23</xdr:col>
      <xdr:colOff>568325</xdr:colOff>
      <xdr:row>79</xdr:row>
      <xdr:rowOff>95185</xdr:rowOff>
    </xdr:to>
    <xdr:sp macro="" textlink="">
      <xdr:nvSpPr>
        <xdr:cNvPr id="645" name="円/楕円 644"/>
        <xdr:cNvSpPr/>
      </xdr:nvSpPr>
      <xdr:spPr>
        <a:xfrm>
          <a:off x="162687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79962</xdr:rowOff>
    </xdr:from>
    <xdr:ext cx="313932" cy="259045"/>
    <xdr:sp macro="" textlink="">
      <xdr:nvSpPr>
        <xdr:cNvPr id="646" name="災害復旧費該当値テキスト"/>
        <xdr:cNvSpPr txBox="1"/>
      </xdr:nvSpPr>
      <xdr:spPr>
        <a:xfrm>
          <a:off x="16370300" y="13453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165092</xdr:rowOff>
    </xdr:from>
    <xdr:to>
      <xdr:col>22</xdr:col>
      <xdr:colOff>415925</xdr:colOff>
      <xdr:row>79</xdr:row>
      <xdr:rowOff>95242</xdr:rowOff>
    </xdr:to>
    <xdr:sp macro="" textlink="">
      <xdr:nvSpPr>
        <xdr:cNvPr id="647" name="円/楕円 646"/>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86369</xdr:rowOff>
    </xdr:from>
    <xdr:ext cx="249299" cy="259045"/>
    <xdr:sp macro="" textlink="">
      <xdr:nvSpPr>
        <xdr:cNvPr id="648" name="テキスト ボックス 647"/>
        <xdr:cNvSpPr txBox="1"/>
      </xdr:nvSpPr>
      <xdr:spPr>
        <a:xfrm>
          <a:off x="15356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165055</xdr:rowOff>
    </xdr:from>
    <xdr:to>
      <xdr:col>21</xdr:col>
      <xdr:colOff>212725</xdr:colOff>
      <xdr:row>79</xdr:row>
      <xdr:rowOff>95205</xdr:rowOff>
    </xdr:to>
    <xdr:sp macro="" textlink="">
      <xdr:nvSpPr>
        <xdr:cNvPr id="649" name="円/楕円 648"/>
        <xdr:cNvSpPr/>
      </xdr:nvSpPr>
      <xdr:spPr>
        <a:xfrm>
          <a:off x="14541500" y="13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86332</xdr:rowOff>
    </xdr:from>
    <xdr:ext cx="313932" cy="259045"/>
    <xdr:sp macro="" textlink="">
      <xdr:nvSpPr>
        <xdr:cNvPr id="650" name="テキスト ボックス 649"/>
        <xdr:cNvSpPr txBox="1"/>
      </xdr:nvSpPr>
      <xdr:spPr>
        <a:xfrm>
          <a:off x="14435333" y="13630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165097</xdr:rowOff>
    </xdr:from>
    <xdr:to>
      <xdr:col>20</xdr:col>
      <xdr:colOff>9525</xdr:colOff>
      <xdr:row>79</xdr:row>
      <xdr:rowOff>95247</xdr:rowOff>
    </xdr:to>
    <xdr:sp macro="" textlink="">
      <xdr:nvSpPr>
        <xdr:cNvPr id="651" name="円/楕円 650"/>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86374</xdr:rowOff>
    </xdr:from>
    <xdr:ext cx="249299" cy="259045"/>
    <xdr:sp macro="" textlink="">
      <xdr:nvSpPr>
        <xdr:cNvPr id="652" name="テキスト ボックス 651"/>
        <xdr:cNvSpPr txBox="1"/>
      </xdr:nvSpPr>
      <xdr:spPr>
        <a:xfrm>
          <a:off x="13578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165097</xdr:rowOff>
    </xdr:from>
    <xdr:to>
      <xdr:col>18</xdr:col>
      <xdr:colOff>492125</xdr:colOff>
      <xdr:row>79</xdr:row>
      <xdr:rowOff>95247</xdr:rowOff>
    </xdr:to>
    <xdr:sp macro="" textlink="">
      <xdr:nvSpPr>
        <xdr:cNvPr id="653" name="円/楕円 652"/>
        <xdr:cNvSpPr/>
      </xdr:nvSpPr>
      <xdr:spPr>
        <a:xfrm>
          <a:off x="12763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86374</xdr:rowOff>
    </xdr:from>
    <xdr:ext cx="249299" cy="259045"/>
    <xdr:sp macro="" textlink="">
      <xdr:nvSpPr>
        <xdr:cNvPr id="654" name="テキスト ボックス 653"/>
        <xdr:cNvSpPr txBox="1"/>
      </xdr:nvSpPr>
      <xdr:spPr>
        <a:xfrm>
          <a:off x="12689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127685</xdr:rowOff>
    </xdr:from>
    <xdr:to>
      <xdr:col>23</xdr:col>
      <xdr:colOff>517525</xdr:colOff>
      <xdr:row>98</xdr:row>
      <xdr:rowOff>16512</xdr:rowOff>
    </xdr:to>
    <xdr:cxnSp macro="">
      <xdr:nvCxnSpPr>
        <xdr:cNvPr id="683" name="直線コネクタ 682"/>
        <xdr:cNvCxnSpPr/>
      </xdr:nvCxnSpPr>
      <xdr:spPr>
        <a:xfrm flipV="1">
          <a:off x="15481300" y="16758335"/>
          <a:ext cx="838200" cy="6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16512</xdr:rowOff>
    </xdr:from>
    <xdr:to>
      <xdr:col>22</xdr:col>
      <xdr:colOff>365125</xdr:colOff>
      <xdr:row>98</xdr:row>
      <xdr:rowOff>22924</xdr:rowOff>
    </xdr:to>
    <xdr:cxnSp macro="">
      <xdr:nvCxnSpPr>
        <xdr:cNvPr id="686" name="直線コネクタ 685"/>
        <xdr:cNvCxnSpPr/>
      </xdr:nvCxnSpPr>
      <xdr:spPr>
        <a:xfrm flipV="1">
          <a:off x="14592300" y="1681861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8147</xdr:rowOff>
    </xdr:from>
    <xdr:to>
      <xdr:col>21</xdr:col>
      <xdr:colOff>161925</xdr:colOff>
      <xdr:row>98</xdr:row>
      <xdr:rowOff>22924</xdr:rowOff>
    </xdr:to>
    <xdr:cxnSp macro="">
      <xdr:nvCxnSpPr>
        <xdr:cNvPr id="689" name="直線コネクタ 688"/>
        <xdr:cNvCxnSpPr/>
      </xdr:nvCxnSpPr>
      <xdr:spPr>
        <a:xfrm>
          <a:off x="13703300" y="16810247"/>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130218</xdr:rowOff>
    </xdr:from>
    <xdr:to>
      <xdr:col>19</xdr:col>
      <xdr:colOff>644525</xdr:colOff>
      <xdr:row>98</xdr:row>
      <xdr:rowOff>8147</xdr:rowOff>
    </xdr:to>
    <xdr:cxnSp macro="">
      <xdr:nvCxnSpPr>
        <xdr:cNvPr id="692" name="直線コネクタ 691"/>
        <xdr:cNvCxnSpPr/>
      </xdr:nvCxnSpPr>
      <xdr:spPr>
        <a:xfrm>
          <a:off x="12814300" y="16760868"/>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76885</xdr:rowOff>
    </xdr:from>
    <xdr:to>
      <xdr:col>23</xdr:col>
      <xdr:colOff>568325</xdr:colOff>
      <xdr:row>98</xdr:row>
      <xdr:rowOff>7035</xdr:rowOff>
    </xdr:to>
    <xdr:sp macro="" textlink="">
      <xdr:nvSpPr>
        <xdr:cNvPr id="702" name="円/楕円 701"/>
        <xdr:cNvSpPr/>
      </xdr:nvSpPr>
      <xdr:spPr>
        <a:xfrm>
          <a:off x="16268700" y="167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99762</xdr:rowOff>
    </xdr:from>
    <xdr:ext cx="599010" cy="259045"/>
    <xdr:sp macro="" textlink="">
      <xdr:nvSpPr>
        <xdr:cNvPr id="703" name="公債費該当値テキスト"/>
        <xdr:cNvSpPr txBox="1"/>
      </xdr:nvSpPr>
      <xdr:spPr>
        <a:xfrm>
          <a:off x="16370300" y="165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137162</xdr:rowOff>
    </xdr:from>
    <xdr:to>
      <xdr:col>22</xdr:col>
      <xdr:colOff>415925</xdr:colOff>
      <xdr:row>98</xdr:row>
      <xdr:rowOff>67312</xdr:rowOff>
    </xdr:to>
    <xdr:sp macro="" textlink="">
      <xdr:nvSpPr>
        <xdr:cNvPr id="704" name="円/楕円 703"/>
        <xdr:cNvSpPr/>
      </xdr:nvSpPr>
      <xdr:spPr>
        <a:xfrm>
          <a:off x="15430500" y="167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83839</xdr:rowOff>
    </xdr:from>
    <xdr:ext cx="599010" cy="259045"/>
    <xdr:sp macro="" textlink="">
      <xdr:nvSpPr>
        <xdr:cNvPr id="705" name="テキスト ボックス 704"/>
        <xdr:cNvSpPr txBox="1"/>
      </xdr:nvSpPr>
      <xdr:spPr>
        <a:xfrm>
          <a:off x="15181794" y="165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143574</xdr:rowOff>
    </xdr:from>
    <xdr:to>
      <xdr:col>21</xdr:col>
      <xdr:colOff>212725</xdr:colOff>
      <xdr:row>98</xdr:row>
      <xdr:rowOff>73724</xdr:rowOff>
    </xdr:to>
    <xdr:sp macro="" textlink="">
      <xdr:nvSpPr>
        <xdr:cNvPr id="706" name="円/楕円 705"/>
        <xdr:cNvSpPr/>
      </xdr:nvSpPr>
      <xdr:spPr>
        <a:xfrm>
          <a:off x="14541500" y="167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90251</xdr:rowOff>
    </xdr:from>
    <xdr:ext cx="599010" cy="259045"/>
    <xdr:sp macro="" textlink="">
      <xdr:nvSpPr>
        <xdr:cNvPr id="707" name="テキスト ボックス 706"/>
        <xdr:cNvSpPr txBox="1"/>
      </xdr:nvSpPr>
      <xdr:spPr>
        <a:xfrm>
          <a:off x="14292794" y="165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128797</xdr:rowOff>
    </xdr:from>
    <xdr:to>
      <xdr:col>20</xdr:col>
      <xdr:colOff>9525</xdr:colOff>
      <xdr:row>98</xdr:row>
      <xdr:rowOff>58947</xdr:rowOff>
    </xdr:to>
    <xdr:sp macro="" textlink="">
      <xdr:nvSpPr>
        <xdr:cNvPr id="708" name="円/楕円 707"/>
        <xdr:cNvSpPr/>
      </xdr:nvSpPr>
      <xdr:spPr>
        <a:xfrm>
          <a:off x="13652500" y="167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75474</xdr:rowOff>
    </xdr:from>
    <xdr:ext cx="599010" cy="259045"/>
    <xdr:sp macro="" textlink="">
      <xdr:nvSpPr>
        <xdr:cNvPr id="709" name="テキスト ボックス 708"/>
        <xdr:cNvSpPr txBox="1"/>
      </xdr:nvSpPr>
      <xdr:spPr>
        <a:xfrm>
          <a:off x="13403794" y="1653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79418</xdr:rowOff>
    </xdr:from>
    <xdr:to>
      <xdr:col>18</xdr:col>
      <xdr:colOff>492125</xdr:colOff>
      <xdr:row>98</xdr:row>
      <xdr:rowOff>9568</xdr:rowOff>
    </xdr:to>
    <xdr:sp macro="" textlink="">
      <xdr:nvSpPr>
        <xdr:cNvPr id="710" name="円/楕円 709"/>
        <xdr:cNvSpPr/>
      </xdr:nvSpPr>
      <xdr:spPr>
        <a:xfrm>
          <a:off x="12763500" y="167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26095</xdr:rowOff>
    </xdr:from>
    <xdr:ext cx="599010" cy="259045"/>
    <xdr:sp macro="" textlink="">
      <xdr:nvSpPr>
        <xdr:cNvPr id="711" name="テキスト ボックス 710"/>
        <xdr:cNvSpPr txBox="1"/>
      </xdr:nvSpPr>
      <xdr:spPr>
        <a:xfrm>
          <a:off x="12514794" y="1648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全体的に類似団体平均とほぼ同等の数値となっているが、民生費については高齢化の進展による高齢者福祉に係る経費の増と、保育料の</a:t>
          </a:r>
          <a:r>
            <a:rPr kumimoji="1" lang="ja-JP" altLang="en-US" sz="1100">
              <a:solidFill>
                <a:schemeClr val="dk1"/>
              </a:solidFill>
              <a:effectLst/>
              <a:latin typeface="+mn-lt"/>
              <a:ea typeface="+mn-ea"/>
              <a:cs typeface="+mn-cs"/>
            </a:rPr>
            <a:t>負担</a:t>
          </a:r>
          <a:r>
            <a:rPr kumimoji="1" lang="ja-JP" altLang="ja-JP" sz="1100">
              <a:solidFill>
                <a:schemeClr val="dk1"/>
              </a:solidFill>
              <a:effectLst/>
              <a:latin typeface="+mn-lt"/>
              <a:ea typeface="+mn-ea"/>
              <a:cs typeface="+mn-cs"/>
            </a:rPr>
            <a:t>軽減対策事業など児童福祉に係る経費の増により、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また、衛生費・農林水産業費・商工費に係る経費が大きく伸びているが、衛生費においては平成２７年度より開始された町立診療所の整備に伴う経費、農林水産業費においては米穀貯留乾燥施設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の整備に伴う経費、商工費においては商業中核施設の整備に伴う経費の増加によるものである。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更に</a:t>
          </a:r>
          <a:r>
            <a:rPr kumimoji="1" lang="ja-JP" altLang="ja-JP" sz="1100" b="0" i="0" baseline="0">
              <a:solidFill>
                <a:schemeClr val="dk1"/>
              </a:solidFill>
              <a:effectLst/>
              <a:latin typeface="+mn-lt"/>
              <a:ea typeface="+mn-ea"/>
              <a:cs typeface="+mn-cs"/>
            </a:rPr>
            <a:t>、大型建設事業による起債発行に伴い、後年度に公債費が伸びることが予想されることから、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より大型建設事業を着手しており、今後については償還額が伸びてくることが想定され、公共施設の老朽化により大型修繕が想定されるが、今後も財政推計ローリングなどに基づき財政状況を把握し、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6287452</v>
      </c>
      <c r="BO4" s="411"/>
      <c r="BP4" s="411"/>
      <c r="BQ4" s="411"/>
      <c r="BR4" s="411"/>
      <c r="BS4" s="411"/>
      <c r="BT4" s="411"/>
      <c r="BU4" s="412"/>
      <c r="BV4" s="410">
        <v>5236645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6141366</v>
      </c>
      <c r="BO5" s="416"/>
      <c r="BP5" s="416"/>
      <c r="BQ5" s="416"/>
      <c r="BR5" s="416"/>
      <c r="BS5" s="416"/>
      <c r="BT5" s="416"/>
      <c r="BU5" s="417"/>
      <c r="BV5" s="415">
        <v>5070024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73.599999999999994</v>
      </c>
      <c r="CU5" s="386"/>
      <c r="CV5" s="386"/>
      <c r="CW5" s="386"/>
      <c r="CX5" s="386"/>
      <c r="CY5" s="386"/>
      <c r="CZ5" s="386"/>
      <c r="DA5" s="387"/>
      <c r="DB5" s="385">
        <v>73.7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146086</v>
      </c>
      <c r="BO6" s="416"/>
      <c r="BP6" s="416"/>
      <c r="BQ6" s="416"/>
      <c r="BR6" s="416"/>
      <c r="BS6" s="416"/>
      <c r="BT6" s="416"/>
      <c r="BU6" s="417"/>
      <c r="BV6" s="415">
        <v>166621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76.400000000000006</v>
      </c>
      <c r="CU6" s="562"/>
      <c r="CV6" s="562"/>
      <c r="CW6" s="562"/>
      <c r="CX6" s="562"/>
      <c r="CY6" s="562"/>
      <c r="CZ6" s="562"/>
      <c r="DA6" s="563"/>
      <c r="DB6" s="561">
        <v>77.400000000000006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21600</v>
      </c>
      <c r="BO7" s="416"/>
      <c r="BP7" s="416"/>
      <c r="BQ7" s="416"/>
      <c r="BR7" s="416"/>
      <c r="BS7" s="416"/>
      <c r="BT7" s="416"/>
      <c r="BU7" s="417"/>
      <c r="BV7" s="415">
        <v>16284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2673335</v>
      </c>
      <c r="CU7" s="416"/>
      <c r="CV7" s="416"/>
      <c r="CW7" s="416"/>
      <c r="CX7" s="416"/>
      <c r="CY7" s="416"/>
      <c r="CZ7" s="416"/>
      <c r="DA7" s="417"/>
      <c r="DB7" s="415">
        <v>2734598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124486</v>
      </c>
      <c r="BO8" s="416"/>
      <c r="BP8" s="416"/>
      <c r="BQ8" s="416"/>
      <c r="BR8" s="416"/>
      <c r="BS8" s="416"/>
      <c r="BT8" s="416"/>
      <c r="BU8" s="417"/>
      <c r="BV8" s="415">
        <v>150337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0.14000000000000001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3181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-25851</v>
      </c>
      <c r="BO9" s="416"/>
      <c r="BP9" s="416"/>
      <c r="BQ9" s="416"/>
      <c r="BR9" s="416"/>
      <c r="BS9" s="416"/>
      <c r="BT9" s="416"/>
      <c r="BU9" s="417"/>
      <c r="BV9" s="415">
        <v>-5695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18.5</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3612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118</v>
      </c>
      <c r="BO10" s="416"/>
      <c r="BP10" s="416"/>
      <c r="BQ10" s="416"/>
      <c r="BR10" s="416"/>
      <c r="BS10" s="416"/>
      <c r="BT10" s="416"/>
      <c r="BU10" s="417"/>
      <c r="BV10" s="415">
        <v>479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266660</v>
      </c>
      <c r="BO11" s="416"/>
      <c r="BP11" s="416"/>
      <c r="BQ11" s="416"/>
      <c r="BR11" s="416"/>
      <c r="BS11" s="416"/>
      <c r="BT11" s="416"/>
      <c r="BU11" s="417"/>
      <c r="BV11" s="415">
        <v>125880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3192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50000</v>
      </c>
      <c r="BO12" s="416"/>
      <c r="BP12" s="416"/>
      <c r="BQ12" s="416"/>
      <c r="BR12" s="416"/>
      <c r="BS12" s="416"/>
      <c r="BT12" s="416"/>
      <c r="BU12" s="417"/>
      <c r="BV12" s="415">
        <v>70000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3191</v>
      </c>
      <c r="S13" s="517"/>
      <c r="T13" s="517"/>
      <c r="U13" s="517"/>
      <c r="V13" s="518"/>
      <c r="W13" s="504" t="s">
        <v>124</v>
      </c>
      <c r="X13" s="428"/>
      <c r="Y13" s="428"/>
      <c r="Z13" s="428"/>
      <c r="AA13" s="428"/>
      <c r="AB13" s="429"/>
      <c r="AC13" s="391">
        <v>510</v>
      </c>
      <c r="AD13" s="392"/>
      <c r="AE13" s="392"/>
      <c r="AF13" s="392"/>
      <c r="AG13" s="393"/>
      <c r="AH13" s="391">
        <v>525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190927</v>
      </c>
      <c r="BO13" s="416"/>
      <c r="BP13" s="416"/>
      <c r="BQ13" s="416"/>
      <c r="BR13" s="416"/>
      <c r="BS13" s="416"/>
      <c r="BT13" s="416"/>
      <c r="BU13" s="417"/>
      <c r="BV13" s="415">
        <v>50664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v>
      </c>
      <c r="CU13" s="386"/>
      <c r="CV13" s="386"/>
      <c r="CW13" s="386"/>
      <c r="CX13" s="386"/>
      <c r="CY13" s="386"/>
      <c r="CZ13" s="386"/>
      <c r="DA13" s="387"/>
      <c r="DB13" s="385">
        <v>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3258</v>
      </c>
      <c r="S14" s="517"/>
      <c r="T14" s="517"/>
      <c r="U14" s="517"/>
      <c r="V14" s="518"/>
      <c r="W14" s="519"/>
      <c r="X14" s="431"/>
      <c r="Y14" s="431"/>
      <c r="Z14" s="431"/>
      <c r="AA14" s="431"/>
      <c r="AB14" s="432"/>
      <c r="AC14" s="509">
        <v>31.3</v>
      </c>
      <c r="AD14" s="510"/>
      <c r="AE14" s="510"/>
      <c r="AF14" s="510"/>
      <c r="AG14" s="511"/>
      <c r="AH14" s="509">
        <v>29.1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3257</v>
      </c>
      <c r="S15" s="517"/>
      <c r="T15" s="517"/>
      <c r="U15" s="517"/>
      <c r="V15" s="518"/>
      <c r="W15" s="504" t="s">
        <v>131</v>
      </c>
      <c r="X15" s="428"/>
      <c r="Y15" s="428"/>
      <c r="Z15" s="428"/>
      <c r="AA15" s="428"/>
      <c r="AB15" s="429"/>
      <c r="AC15" s="391">
        <v>236</v>
      </c>
      <c r="AD15" s="392"/>
      <c r="AE15" s="392"/>
      <c r="AF15" s="392"/>
      <c r="AG15" s="393"/>
      <c r="AH15" s="391">
        <v>273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352215</v>
      </c>
      <c r="BO15" s="411"/>
      <c r="BP15" s="411"/>
      <c r="BQ15" s="411"/>
      <c r="BR15" s="411"/>
      <c r="BS15" s="411"/>
      <c r="BT15" s="411"/>
      <c r="BU15" s="412"/>
      <c r="BV15" s="410">
        <v>368981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14.5</v>
      </c>
      <c r="AD16" s="510"/>
      <c r="AE16" s="510"/>
      <c r="AF16" s="510"/>
      <c r="AG16" s="511"/>
      <c r="AH16" s="509">
        <v>15.1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2500603</v>
      </c>
      <c r="BO16" s="416"/>
      <c r="BP16" s="416"/>
      <c r="BQ16" s="416"/>
      <c r="BR16" s="416"/>
      <c r="BS16" s="416"/>
      <c r="BT16" s="416"/>
      <c r="BU16" s="417"/>
      <c r="BV16" s="415">
        <v>2523478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886</v>
      </c>
      <c r="AD17" s="392"/>
      <c r="AE17" s="392"/>
      <c r="AF17" s="392"/>
      <c r="AG17" s="393"/>
      <c r="AH17" s="391">
        <v>1009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427240</v>
      </c>
      <c r="BO17" s="416"/>
      <c r="BP17" s="416"/>
      <c r="BQ17" s="416"/>
      <c r="BR17" s="416"/>
      <c r="BS17" s="416"/>
      <c r="BT17" s="416"/>
      <c r="BU17" s="417"/>
      <c r="BV17" s="415">
        <v>451208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283.35000000000002</v>
      </c>
      <c r="M18" s="480"/>
      <c r="N18" s="480"/>
      <c r="O18" s="480"/>
      <c r="P18" s="480"/>
      <c r="Q18" s="480"/>
      <c r="R18" s="481"/>
      <c r="S18" s="481"/>
      <c r="T18" s="481"/>
      <c r="U18" s="481"/>
      <c r="V18" s="482"/>
      <c r="W18" s="496"/>
      <c r="X18" s="497"/>
      <c r="Y18" s="497"/>
      <c r="Z18" s="497"/>
      <c r="AA18" s="497"/>
      <c r="AB18" s="505"/>
      <c r="AC18" s="379">
        <v>54.3</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1994015</v>
      </c>
      <c r="BO18" s="416"/>
      <c r="BP18" s="416"/>
      <c r="BQ18" s="416"/>
      <c r="BR18" s="416"/>
      <c r="BS18" s="416"/>
      <c r="BT18" s="416"/>
      <c r="BU18" s="417"/>
      <c r="BV18" s="415">
        <v>2020352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3337949</v>
      </c>
      <c r="BO19" s="416"/>
      <c r="BP19" s="416"/>
      <c r="BQ19" s="416"/>
      <c r="BR19" s="416"/>
      <c r="BS19" s="416"/>
      <c r="BT19" s="416"/>
      <c r="BU19" s="417"/>
      <c r="BV19" s="415">
        <v>3359268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1333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2897431</v>
      </c>
      <c r="BO23" s="416"/>
      <c r="BP23" s="416"/>
      <c r="BQ23" s="416"/>
      <c r="BR23" s="416"/>
      <c r="BS23" s="416"/>
      <c r="BT23" s="416"/>
      <c r="BU23" s="417"/>
      <c r="BV23" s="415">
        <v>2876568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7890</v>
      </c>
      <c r="R24" s="392"/>
      <c r="S24" s="392"/>
      <c r="T24" s="392"/>
      <c r="U24" s="392"/>
      <c r="V24" s="393"/>
      <c r="W24" s="457"/>
      <c r="X24" s="448"/>
      <c r="Y24" s="449"/>
      <c r="Z24" s="388" t="s">
        <v>154</v>
      </c>
      <c r="AA24" s="389"/>
      <c r="AB24" s="389"/>
      <c r="AC24" s="389"/>
      <c r="AD24" s="389"/>
      <c r="AE24" s="389"/>
      <c r="AF24" s="389"/>
      <c r="AG24" s="390"/>
      <c r="AH24" s="391">
        <v>81</v>
      </c>
      <c r="AI24" s="392"/>
      <c r="AJ24" s="392"/>
      <c r="AK24" s="392"/>
      <c r="AL24" s="393"/>
      <c r="AM24" s="391">
        <v>234090</v>
      </c>
      <c r="AN24" s="392"/>
      <c r="AO24" s="392"/>
      <c r="AP24" s="392"/>
      <c r="AQ24" s="392"/>
      <c r="AR24" s="393"/>
      <c r="AS24" s="391">
        <v>2890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2447331</v>
      </c>
      <c r="BO24" s="416"/>
      <c r="BP24" s="416"/>
      <c r="BQ24" s="416"/>
      <c r="BR24" s="416"/>
      <c r="BS24" s="416"/>
      <c r="BT24" s="416"/>
      <c r="BU24" s="417"/>
      <c r="BV24" s="415">
        <v>2235468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6420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112724</v>
      </c>
      <c r="BO25" s="411"/>
      <c r="BP25" s="411"/>
      <c r="BQ25" s="411"/>
      <c r="BR25" s="411"/>
      <c r="BS25" s="411"/>
      <c r="BT25" s="411"/>
      <c r="BU25" s="412"/>
      <c r="BV25" s="410">
        <v>135335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5760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2680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2120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366602</v>
      </c>
      <c r="BO28" s="411"/>
      <c r="BP28" s="411"/>
      <c r="BQ28" s="411"/>
      <c r="BR28" s="411"/>
      <c r="BS28" s="411"/>
      <c r="BT28" s="411"/>
      <c r="BU28" s="412"/>
      <c r="BV28" s="410">
        <v>416484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1770</v>
      </c>
      <c r="R29" s="392"/>
      <c r="S29" s="392"/>
      <c r="T29" s="392"/>
      <c r="U29" s="392"/>
      <c r="V29" s="393"/>
      <c r="W29" s="458"/>
      <c r="X29" s="459"/>
      <c r="Y29" s="460"/>
      <c r="Z29" s="388" t="s">
        <v>171</v>
      </c>
      <c r="AA29" s="389"/>
      <c r="AB29" s="389"/>
      <c r="AC29" s="389"/>
      <c r="AD29" s="389"/>
      <c r="AE29" s="389"/>
      <c r="AF29" s="389"/>
      <c r="AG29" s="390"/>
      <c r="AH29" s="391">
        <v>81</v>
      </c>
      <c r="AI29" s="392"/>
      <c r="AJ29" s="392"/>
      <c r="AK29" s="392"/>
      <c r="AL29" s="393"/>
      <c r="AM29" s="391">
        <v>234090</v>
      </c>
      <c r="AN29" s="392"/>
      <c r="AO29" s="392"/>
      <c r="AP29" s="392"/>
      <c r="AQ29" s="392"/>
      <c r="AR29" s="393"/>
      <c r="AS29" s="391">
        <v>2890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627528</v>
      </c>
      <c r="BO29" s="416"/>
      <c r="BP29" s="416"/>
      <c r="BQ29" s="416"/>
      <c r="BR29" s="416"/>
      <c r="BS29" s="416"/>
      <c r="BT29" s="416"/>
      <c r="BU29" s="417"/>
      <c r="BV29" s="415">
        <v>647172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2390918</v>
      </c>
      <c r="BO30" s="419"/>
      <c r="BP30" s="419"/>
      <c r="BQ30" s="419"/>
      <c r="BR30" s="419"/>
      <c r="BS30" s="419"/>
      <c r="BT30" s="419"/>
      <c r="BU30" s="420"/>
      <c r="BV30" s="418">
        <v>2457127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特別養護老人ホーム特別会計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上水道事業会計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北空知衛生センター組合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沼田開発公社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養護老人ホーム特別会計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高齢者グループホーム特別会計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空知教育センター組合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中・北空知廃棄物処理広域連合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国民健康保険特別会計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北空知衛生施設組合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深川地区消防組合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北空知圏学校給食組合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北空知広域水道企業団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9" t="s">
        <v>525</v>
      </c>
      <c r="D34" s="1189"/>
      <c r="E34" s="1190"/>
      <c r="F34" s="32">
        <v>4.46</v>
      </c>
      <c r="G34" s="33">
        <v>4.49</v>
      </c>
      <c r="H34" s="33">
        <v>4.6500000000000004</v>
      </c>
      <c r="I34" s="33">
        <v>3.97</v>
      </c>
      <c r="J34" s="34">
        <v>4.24</v>
      </c>
      <c r="K34" s="22"/>
      <c r="L34" s="22"/>
      <c r="M34" s="22"/>
      <c r="N34" s="22"/>
      <c r="O34" s="22"/>
      <c r="P34" s="22"/>
    </row>
    <row r="35" spans="1:16" ht="39" customHeight="1" x14ac:dyDescent="0.15">
      <c r="A35" s="22"/>
      <c r="B35" s="35"/>
      <c r="C35" s="1183" t="s">
        <v>526</v>
      </c>
      <c r="D35" s="1184"/>
      <c r="E35" s="1185"/>
      <c r="F35" s="36">
        <v>4.1900000000000004</v>
      </c>
      <c r="G35" s="37">
        <v>4.37</v>
      </c>
      <c r="H35" s="37">
        <v>4.78</v>
      </c>
      <c r="I35" s="37">
        <v>4.0599999999999996</v>
      </c>
      <c r="J35" s="38">
        <v>3.85</v>
      </c>
      <c r="K35" s="22"/>
      <c r="L35" s="22"/>
      <c r="M35" s="22"/>
      <c r="N35" s="22"/>
      <c r="O35" s="22"/>
      <c r="P35" s="22"/>
    </row>
    <row r="36" spans="1:16" ht="39" customHeight="1" x14ac:dyDescent="0.15">
      <c r="A36" s="22"/>
      <c r="B36" s="35"/>
      <c r="C36" s="1183" t="s">
        <v>527</v>
      </c>
      <c r="D36" s="1184"/>
      <c r="E36" s="1185"/>
      <c r="F36" s="36">
        <v>1.04</v>
      </c>
      <c r="G36" s="37">
        <v>2.31</v>
      </c>
      <c r="H36" s="37">
        <v>2.46</v>
      </c>
      <c r="I36" s="37">
        <v>1.06</v>
      </c>
      <c r="J36" s="38">
        <v>2.0099999999999998</v>
      </c>
      <c r="K36" s="22"/>
      <c r="L36" s="22"/>
      <c r="M36" s="22"/>
      <c r="N36" s="22"/>
      <c r="O36" s="22"/>
      <c r="P36" s="22"/>
    </row>
    <row r="37" spans="1:16" ht="39" customHeight="1" x14ac:dyDescent="0.15">
      <c r="A37" s="22"/>
      <c r="B37" s="35"/>
      <c r="C37" s="1183" t="s">
        <v>528</v>
      </c>
      <c r="D37" s="1184"/>
      <c r="E37" s="1185"/>
      <c r="F37" s="36">
        <v>0.61</v>
      </c>
      <c r="G37" s="37">
        <v>0.75</v>
      </c>
      <c r="H37" s="37">
        <v>0.93</v>
      </c>
      <c r="I37" s="37">
        <v>1.43</v>
      </c>
      <c r="J37" s="38">
        <v>0.8</v>
      </c>
      <c r="K37" s="22"/>
      <c r="L37" s="22"/>
      <c r="M37" s="22"/>
      <c r="N37" s="22"/>
      <c r="O37" s="22"/>
      <c r="P37" s="22"/>
    </row>
    <row r="38" spans="1:16" ht="39" customHeight="1" x14ac:dyDescent="0.15">
      <c r="A38" s="22"/>
      <c r="B38" s="35"/>
      <c r="C38" s="1183" t="s">
        <v>529</v>
      </c>
      <c r="D38" s="1184"/>
      <c r="E38" s="1185"/>
      <c r="F38" s="36">
        <v>0.05</v>
      </c>
      <c r="G38" s="37">
        <v>0.11</v>
      </c>
      <c r="H38" s="37">
        <v>0.3</v>
      </c>
      <c r="I38" s="37">
        <v>0.69</v>
      </c>
      <c r="J38" s="38">
        <v>0.75</v>
      </c>
      <c r="K38" s="22"/>
      <c r="L38" s="22"/>
      <c r="M38" s="22"/>
      <c r="N38" s="22"/>
      <c r="O38" s="22"/>
      <c r="P38" s="22"/>
    </row>
    <row r="39" spans="1:16" ht="39" customHeight="1" x14ac:dyDescent="0.15">
      <c r="A39" s="22"/>
      <c r="B39" s="35"/>
      <c r="C39" s="1183" t="s">
        <v>530</v>
      </c>
      <c r="D39" s="1184"/>
      <c r="E39" s="1185"/>
      <c r="F39" s="36">
        <v>0.23</v>
      </c>
      <c r="G39" s="37">
        <v>0.02</v>
      </c>
      <c r="H39" s="37">
        <v>0.03</v>
      </c>
      <c r="I39" s="37">
        <v>0.56000000000000005</v>
      </c>
      <c r="J39" s="38">
        <v>0.43</v>
      </c>
      <c r="K39" s="22"/>
      <c r="L39" s="22"/>
      <c r="M39" s="22"/>
      <c r="N39" s="22"/>
      <c r="O39" s="22"/>
      <c r="P39" s="22"/>
    </row>
    <row r="40" spans="1:16" ht="39" customHeight="1" x14ac:dyDescent="0.15">
      <c r="A40" s="22"/>
      <c r="B40" s="35"/>
      <c r="C40" s="1183" t="s">
        <v>531</v>
      </c>
      <c r="D40" s="1184"/>
      <c r="E40" s="1185"/>
      <c r="F40" s="36">
        <v>0.14000000000000001</v>
      </c>
      <c r="G40" s="37">
        <v>0.17</v>
      </c>
      <c r="H40" s="37">
        <v>7.0000000000000007E-2</v>
      </c>
      <c r="I40" s="37">
        <v>0.11</v>
      </c>
      <c r="J40" s="38">
        <v>0.13</v>
      </c>
      <c r="K40" s="22"/>
      <c r="L40" s="22"/>
      <c r="M40" s="22"/>
      <c r="N40" s="22"/>
      <c r="O40" s="22"/>
      <c r="P40" s="22"/>
    </row>
    <row r="41" spans="1:16" ht="39" customHeight="1" x14ac:dyDescent="0.15">
      <c r="A41" s="22"/>
      <c r="B41" s="35"/>
      <c r="C41" s="1183" t="s">
        <v>532</v>
      </c>
      <c r="D41" s="1184"/>
      <c r="E41" s="1185"/>
      <c r="F41" s="36">
        <v>0.03</v>
      </c>
      <c r="G41" s="37">
        <v>0.03</v>
      </c>
      <c r="H41" s="37">
        <v>0.03</v>
      </c>
      <c r="I41" s="37">
        <v>0.03</v>
      </c>
      <c r="J41" s="38">
        <v>0.03</v>
      </c>
      <c r="K41" s="22"/>
      <c r="L41" s="22"/>
      <c r="M41" s="22"/>
      <c r="N41" s="22"/>
      <c r="O41" s="22"/>
      <c r="P41" s="22"/>
    </row>
    <row r="42" spans="1:16" ht="39" customHeight="1" x14ac:dyDescent="0.15">
      <c r="A42" s="22"/>
      <c r="B42" s="39"/>
      <c r="C42" s="1183" t="s">
        <v>533</v>
      </c>
      <c r="D42" s="1184"/>
      <c r="E42" s="1185"/>
      <c r="F42" s="36" t="s">
        <v>480</v>
      </c>
      <c r="G42" s="37" t="s">
        <v>480</v>
      </c>
      <c r="H42" s="37" t="s">
        <v>480</v>
      </c>
      <c r="I42" s="37" t="s">
        <v>480</v>
      </c>
      <c r="J42" s="38" t="s">
        <v>480</v>
      </c>
      <c r="K42" s="22"/>
      <c r="L42" s="22"/>
      <c r="M42" s="22"/>
      <c r="N42" s="22"/>
      <c r="O42" s="22"/>
      <c r="P42" s="22"/>
    </row>
    <row r="43" spans="1:16" ht="39" customHeight="1" thickBot="1" x14ac:dyDescent="0.2">
      <c r="A43" s="22"/>
      <c r="B43" s="40"/>
      <c r="C43" s="1186" t="s">
        <v>534</v>
      </c>
      <c r="D43" s="1187"/>
      <c r="E43" s="118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540</v>
      </c>
      <c r="L45" s="60">
        <v>475</v>
      </c>
      <c r="M45" s="60">
        <v>429</v>
      </c>
      <c r="N45" s="60">
        <v>394</v>
      </c>
      <c r="O45" s="61">
        <v>394</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480</v>
      </c>
      <c r="L46" s="64" t="s">
        <v>480</v>
      </c>
      <c r="M46" s="64" t="s">
        <v>480</v>
      </c>
      <c r="N46" s="64" t="s">
        <v>480</v>
      </c>
      <c r="O46" s="65" t="s">
        <v>480</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480</v>
      </c>
      <c r="L47" s="64" t="s">
        <v>480</v>
      </c>
      <c r="M47" s="64" t="s">
        <v>480</v>
      </c>
      <c r="N47" s="64" t="s">
        <v>480</v>
      </c>
      <c r="O47" s="65" t="s">
        <v>480</v>
      </c>
      <c r="P47" s="48"/>
      <c r="Q47" s="48"/>
      <c r="R47" s="48"/>
      <c r="S47" s="48"/>
      <c r="T47" s="48"/>
      <c r="U47" s="48"/>
    </row>
    <row r="48" spans="1:21" ht="30.75" customHeight="1" x14ac:dyDescent="0.15">
      <c r="A48" s="48"/>
      <c r="B48" s="1201"/>
      <c r="C48" s="1202"/>
      <c r="D48" s="62"/>
      <c r="E48" s="1193" t="s">
        <v>15</v>
      </c>
      <c r="F48" s="1193"/>
      <c r="G48" s="1193"/>
      <c r="H48" s="1193"/>
      <c r="I48" s="1193"/>
      <c r="J48" s="1194"/>
      <c r="K48" s="63">
        <v>164</v>
      </c>
      <c r="L48" s="64">
        <v>161</v>
      </c>
      <c r="M48" s="64">
        <v>151</v>
      </c>
      <c r="N48" s="64">
        <v>148</v>
      </c>
      <c r="O48" s="65">
        <v>142</v>
      </c>
      <c r="P48" s="48"/>
      <c r="Q48" s="48"/>
      <c r="R48" s="48"/>
      <c r="S48" s="48"/>
      <c r="T48" s="48"/>
      <c r="U48" s="48"/>
    </row>
    <row r="49" spans="1:21" ht="30.75" customHeight="1" x14ac:dyDescent="0.15">
      <c r="A49" s="48"/>
      <c r="B49" s="1201"/>
      <c r="C49" s="1202"/>
      <c r="D49" s="62"/>
      <c r="E49" s="1193" t="s">
        <v>16</v>
      </c>
      <c r="F49" s="1193"/>
      <c r="G49" s="1193"/>
      <c r="H49" s="1193"/>
      <c r="I49" s="1193"/>
      <c r="J49" s="1194"/>
      <c r="K49" s="63">
        <v>42</v>
      </c>
      <c r="L49" s="64">
        <v>33</v>
      </c>
      <c r="M49" s="64">
        <v>27</v>
      </c>
      <c r="N49" s="64">
        <v>18</v>
      </c>
      <c r="O49" s="65">
        <v>18</v>
      </c>
      <c r="P49" s="48"/>
      <c r="Q49" s="48"/>
      <c r="R49" s="48"/>
      <c r="S49" s="48"/>
      <c r="T49" s="48"/>
      <c r="U49" s="48"/>
    </row>
    <row r="50" spans="1:21" ht="30.75" customHeight="1" x14ac:dyDescent="0.15">
      <c r="A50" s="48"/>
      <c r="B50" s="1201"/>
      <c r="C50" s="1202"/>
      <c r="D50" s="62"/>
      <c r="E50" s="1193" t="s">
        <v>17</v>
      </c>
      <c r="F50" s="1193"/>
      <c r="G50" s="1193"/>
      <c r="H50" s="1193"/>
      <c r="I50" s="1193"/>
      <c r="J50" s="1194"/>
      <c r="K50" s="63">
        <v>5</v>
      </c>
      <c r="L50" s="64">
        <v>34</v>
      </c>
      <c r="M50" s="64">
        <v>4</v>
      </c>
      <c r="N50" s="64">
        <v>3</v>
      </c>
      <c r="O50" s="65">
        <v>3</v>
      </c>
      <c r="P50" s="48"/>
      <c r="Q50" s="48"/>
      <c r="R50" s="48"/>
      <c r="S50" s="48"/>
      <c r="T50" s="48"/>
      <c r="U50" s="48"/>
    </row>
    <row r="51" spans="1:21" ht="30.75" customHeight="1" x14ac:dyDescent="0.15">
      <c r="A51" s="48"/>
      <c r="B51" s="1203"/>
      <c r="C51" s="1204"/>
      <c r="D51" s="66"/>
      <c r="E51" s="1193" t="s">
        <v>18</v>
      </c>
      <c r="F51" s="1193"/>
      <c r="G51" s="1193"/>
      <c r="H51" s="1193"/>
      <c r="I51" s="1193"/>
      <c r="J51" s="1194"/>
      <c r="K51" s="63" t="s">
        <v>480</v>
      </c>
      <c r="L51" s="64">
        <v>0</v>
      </c>
      <c r="M51" s="64" t="s">
        <v>480</v>
      </c>
      <c r="N51" s="64" t="s">
        <v>480</v>
      </c>
      <c r="O51" s="65" t="s">
        <v>480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648</v>
      </c>
      <c r="L52" s="64">
        <v>600</v>
      </c>
      <c r="M52" s="64">
        <v>551</v>
      </c>
      <c r="N52" s="64">
        <v>520</v>
      </c>
      <c r="O52" s="65">
        <v>519</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103</v>
      </c>
      <c r="L53" s="69">
        <v>103</v>
      </c>
      <c r="M53" s="69">
        <v>60</v>
      </c>
      <c r="N53" s="69">
        <v>43</v>
      </c>
      <c r="O53" s="70">
        <v>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9" t="s">
        <v>24</v>
      </c>
      <c r="C41" s="1220"/>
      <c r="D41" s="81"/>
      <c r="E41" s="1221" t="s">
        <v>25</v>
      </c>
      <c r="F41" s="1221"/>
      <c r="G41" s="1221"/>
      <c r="H41" s="1222"/>
      <c r="I41" s="82">
        <v>3364</v>
      </c>
      <c r="J41" s="83">
        <v>3065</v>
      </c>
      <c r="K41" s="83">
        <v>2967</v>
      </c>
      <c r="L41" s="83">
        <v>2884</v>
      </c>
      <c r="M41" s="84">
        <v>2897</v>
      </c>
    </row>
    <row r="42" spans="2:13" ht="27.75" customHeight="1" x14ac:dyDescent="0.15">
      <c r="B42" s="1209"/>
      <c r="C42" s="1210"/>
      <c r="D42" s="85"/>
      <c r="E42" s="1213" t="s">
        <v>26</v>
      </c>
      <c r="F42" s="1213"/>
      <c r="G42" s="1213"/>
      <c r="H42" s="1214"/>
      <c r="I42" s="86">
        <v>8</v>
      </c>
      <c r="J42" s="87">
        <v>5</v>
      </c>
      <c r="K42" s="87">
        <v>4</v>
      </c>
      <c r="L42" s="87">
        <v>6</v>
      </c>
      <c r="M42" s="88">
        <v>9</v>
      </c>
    </row>
    <row r="43" spans="2:13" ht="27.75" customHeight="1" x14ac:dyDescent="0.15">
      <c r="B43" s="1209"/>
      <c r="C43" s="1210"/>
      <c r="D43" s="85"/>
      <c r="E43" s="1213" t="s">
        <v>27</v>
      </c>
      <c r="F43" s="1213"/>
      <c r="G43" s="1213"/>
      <c r="H43" s="1214"/>
      <c r="I43" s="86">
        <v>1172</v>
      </c>
      <c r="J43" s="87">
        <v>1094</v>
      </c>
      <c r="K43" s="87">
        <v>1002</v>
      </c>
      <c r="L43" s="87">
        <v>882</v>
      </c>
      <c r="M43" s="88">
        <v>767</v>
      </c>
    </row>
    <row r="44" spans="2:13" ht="27.75" customHeight="1" x14ac:dyDescent="0.15">
      <c r="B44" s="1209"/>
      <c r="C44" s="1210"/>
      <c r="D44" s="85"/>
      <c r="E44" s="1213" t="s">
        <v>28</v>
      </c>
      <c r="F44" s="1213"/>
      <c r="G44" s="1213"/>
      <c r="H44" s="1214"/>
      <c r="I44" s="86">
        <v>129</v>
      </c>
      <c r="J44" s="87">
        <v>98</v>
      </c>
      <c r="K44" s="87">
        <v>74</v>
      </c>
      <c r="L44" s="87">
        <v>58</v>
      </c>
      <c r="M44" s="88">
        <v>41</v>
      </c>
    </row>
    <row r="45" spans="2:13" ht="27.75" customHeight="1" x14ac:dyDescent="0.15">
      <c r="B45" s="1209"/>
      <c r="C45" s="1210"/>
      <c r="D45" s="85"/>
      <c r="E45" s="1213" t="s">
        <v>29</v>
      </c>
      <c r="F45" s="1213"/>
      <c r="G45" s="1213"/>
      <c r="H45" s="1214"/>
      <c r="I45" s="86">
        <v>891</v>
      </c>
      <c r="J45" s="87">
        <v>912</v>
      </c>
      <c r="K45" s="87">
        <v>858</v>
      </c>
      <c r="L45" s="87">
        <v>796</v>
      </c>
      <c r="M45" s="88">
        <v>829</v>
      </c>
    </row>
    <row r="46" spans="2:13" ht="27.75" customHeight="1" x14ac:dyDescent="0.15">
      <c r="B46" s="1209"/>
      <c r="C46" s="1210"/>
      <c r="D46" s="89"/>
      <c r="E46" s="1213" t="s">
        <v>30</v>
      </c>
      <c r="F46" s="1213"/>
      <c r="G46" s="1213"/>
      <c r="H46" s="1214"/>
      <c r="I46" s="86">
        <v>27</v>
      </c>
      <c r="J46" s="87">
        <v>23</v>
      </c>
      <c r="K46" s="87">
        <v>20</v>
      </c>
      <c r="L46" s="87">
        <v>17</v>
      </c>
      <c r="M46" s="88">
        <v>13</v>
      </c>
    </row>
    <row r="47" spans="2:13" ht="27.75" customHeight="1" x14ac:dyDescent="0.15">
      <c r="B47" s="1209"/>
      <c r="C47" s="1210"/>
      <c r="D47" s="90"/>
      <c r="E47" s="1223" t="s">
        <v>31</v>
      </c>
      <c r="F47" s="1224"/>
      <c r="G47" s="1224"/>
      <c r="H47" s="1225"/>
      <c r="I47" s="86" t="s">
        <v>480</v>
      </c>
      <c r="J47" s="87" t="s">
        <v>480</v>
      </c>
      <c r="K47" s="87" t="s">
        <v>480</v>
      </c>
      <c r="L47" s="87" t="s">
        <v>480</v>
      </c>
      <c r="M47" s="88" t="s">
        <v>480</v>
      </c>
    </row>
    <row r="48" spans="2:13" ht="27.75" customHeight="1" x14ac:dyDescent="0.15">
      <c r="B48" s="1209"/>
      <c r="C48" s="1210"/>
      <c r="D48" s="85"/>
      <c r="E48" s="1213" t="s">
        <v>32</v>
      </c>
      <c r="F48" s="1213"/>
      <c r="G48" s="1213"/>
      <c r="H48" s="1214"/>
      <c r="I48" s="86" t="s">
        <v>480</v>
      </c>
      <c r="J48" s="87" t="s">
        <v>480</v>
      </c>
      <c r="K48" s="87" t="s">
        <v>480</v>
      </c>
      <c r="L48" s="87" t="s">
        <v>480</v>
      </c>
      <c r="M48" s="88" t="s">
        <v>480</v>
      </c>
    </row>
    <row r="49" spans="2:13" ht="27.75" customHeight="1" x14ac:dyDescent="0.15">
      <c r="B49" s="1211"/>
      <c r="C49" s="1212"/>
      <c r="D49" s="85"/>
      <c r="E49" s="1213" t="s">
        <v>33</v>
      </c>
      <c r="F49" s="1213"/>
      <c r="G49" s="1213"/>
      <c r="H49" s="1214"/>
      <c r="I49" s="86" t="s">
        <v>480</v>
      </c>
      <c r="J49" s="87" t="s">
        <v>480</v>
      </c>
      <c r="K49" s="87" t="s">
        <v>480</v>
      </c>
      <c r="L49" s="87" t="s">
        <v>480</v>
      </c>
      <c r="M49" s="88" t="s">
        <v>480</v>
      </c>
    </row>
    <row r="50" spans="2:13" ht="27.75" customHeight="1" x14ac:dyDescent="0.15">
      <c r="B50" s="1207" t="s">
        <v>34</v>
      </c>
      <c r="C50" s="1208"/>
      <c r="D50" s="91"/>
      <c r="E50" s="1213" t="s">
        <v>35</v>
      </c>
      <c r="F50" s="1213"/>
      <c r="G50" s="1213"/>
      <c r="H50" s="1214"/>
      <c r="I50" s="86">
        <v>3069</v>
      </c>
      <c r="J50" s="87">
        <v>3182</v>
      </c>
      <c r="K50" s="87">
        <v>3299</v>
      </c>
      <c r="L50" s="87">
        <v>3695</v>
      </c>
      <c r="M50" s="88">
        <v>3561</v>
      </c>
    </row>
    <row r="51" spans="2:13" ht="27.75" customHeight="1" x14ac:dyDescent="0.15">
      <c r="B51" s="1209"/>
      <c r="C51" s="1210"/>
      <c r="D51" s="85"/>
      <c r="E51" s="1213" t="s">
        <v>36</v>
      </c>
      <c r="F51" s="1213"/>
      <c r="G51" s="1213"/>
      <c r="H51" s="1214"/>
      <c r="I51" s="86">
        <v>562</v>
      </c>
      <c r="J51" s="87">
        <v>468</v>
      </c>
      <c r="K51" s="87">
        <v>341</v>
      </c>
      <c r="L51" s="87">
        <v>252</v>
      </c>
      <c r="M51" s="88">
        <v>204</v>
      </c>
    </row>
    <row r="52" spans="2:13" ht="27.75" customHeight="1" x14ac:dyDescent="0.15">
      <c r="B52" s="1211"/>
      <c r="C52" s="1212"/>
      <c r="D52" s="85"/>
      <c r="E52" s="1213" t="s">
        <v>37</v>
      </c>
      <c r="F52" s="1213"/>
      <c r="G52" s="1213"/>
      <c r="H52" s="1214"/>
      <c r="I52" s="86">
        <v>4284</v>
      </c>
      <c r="J52" s="87">
        <v>3972</v>
      </c>
      <c r="K52" s="87">
        <v>3692</v>
      </c>
      <c r="L52" s="87">
        <v>3534</v>
      </c>
      <c r="M52" s="88">
        <v>3719</v>
      </c>
    </row>
    <row r="53" spans="2:13" ht="27.75" customHeight="1" thickBot="1" x14ac:dyDescent="0.2">
      <c r="B53" s="1215" t="s">
        <v>21</v>
      </c>
      <c r="C53" s="1216"/>
      <c r="D53" s="92"/>
      <c r="E53" s="1217" t="s">
        <v>38</v>
      </c>
      <c r="F53" s="1217"/>
      <c r="G53" s="1217"/>
      <c r="H53" s="1218"/>
      <c r="I53" s="93">
        <v>-2323</v>
      </c>
      <c r="J53" s="94">
        <v>-2426</v>
      </c>
      <c r="K53" s="94">
        <v>-2407</v>
      </c>
      <c r="L53" s="94">
        <v>-2838</v>
      </c>
      <c r="M53" s="95">
        <v>-2927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6" zoomScaleNormal="100" zoomScaleSheetLayoutView="55" workbookViewId="0">
      <selection activeCell="O23" sqref="O2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40" t="s">
        <v>565</v>
      </c>
      <c r="H43" s="1241"/>
      <c r="I43" s="1241"/>
      <c r="J43" s="1241"/>
      <c r="K43" s="1241"/>
      <c r="L43" s="1241"/>
      <c r="M43" s="1241"/>
      <c r="N43" s="1241"/>
      <c r="O43" s="1242"/>
    </row>
    <row r="44" spans="2:17" x14ac:dyDescent="0.15">
      <c r="B44" s="250"/>
      <c r="C44" s="246"/>
      <c r="D44" s="246"/>
      <c r="E44" s="246"/>
      <c r="F44" s="246"/>
      <c r="G44" s="1243"/>
      <c r="H44" s="1244"/>
      <c r="I44" s="1244"/>
      <c r="J44" s="1244"/>
      <c r="K44" s="1244"/>
      <c r="L44" s="1244"/>
      <c r="M44" s="1244"/>
      <c r="N44" s="1244"/>
      <c r="O44" s="1245"/>
    </row>
    <row r="45" spans="2:17" x14ac:dyDescent="0.15">
      <c r="B45" s="250"/>
      <c r="C45" s="246"/>
      <c r="D45" s="246"/>
      <c r="E45" s="246"/>
      <c r="F45" s="246"/>
      <c r="G45" s="1243"/>
      <c r="H45" s="1244"/>
      <c r="I45" s="1244"/>
      <c r="J45" s="1244"/>
      <c r="K45" s="1244"/>
      <c r="L45" s="1244"/>
      <c r="M45" s="1244"/>
      <c r="N45" s="1244"/>
      <c r="O45" s="1245"/>
    </row>
    <row r="46" spans="2:17" x14ac:dyDescent="0.15">
      <c r="B46" s="250"/>
      <c r="C46" s="246"/>
      <c r="D46" s="246"/>
      <c r="E46" s="246"/>
      <c r="F46" s="246"/>
      <c r="G46" s="1243"/>
      <c r="H46" s="1244"/>
      <c r="I46" s="1244"/>
      <c r="J46" s="1244"/>
      <c r="K46" s="1244"/>
      <c r="L46" s="1244"/>
      <c r="M46" s="1244"/>
      <c r="N46" s="1244"/>
      <c r="O46" s="1245"/>
    </row>
    <row r="47" spans="2:17" x14ac:dyDescent="0.15">
      <c r="B47" s="250"/>
      <c r="C47" s="246"/>
      <c r="D47" s="246"/>
      <c r="E47" s="246"/>
      <c r="F47" s="246"/>
      <c r="G47" s="1246"/>
      <c r="H47" s="1247"/>
      <c r="I47" s="1247"/>
      <c r="J47" s="1247"/>
      <c r="K47" s="1247"/>
      <c r="L47" s="1247"/>
      <c r="M47" s="1247"/>
      <c r="N47" s="1247"/>
      <c r="O47" s="1248"/>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9"/>
      <c r="H50" s="1250"/>
      <c r="I50" s="1250"/>
      <c r="J50" s="1251"/>
      <c r="K50" s="356" t="s">
        <v>520</v>
      </c>
      <c r="L50" s="356" t="s">
        <v>521</v>
      </c>
      <c r="M50" s="356" t="s">
        <v>522</v>
      </c>
      <c r="N50" s="356" t="s">
        <v>523</v>
      </c>
      <c r="O50" s="356" t="s">
        <v>524</v>
      </c>
    </row>
    <row r="51" spans="1:17" x14ac:dyDescent="0.15">
      <c r="B51" s="250"/>
      <c r="C51" s="246"/>
      <c r="D51" s="246"/>
      <c r="E51" s="246"/>
      <c r="F51" s="246"/>
      <c r="G51" s="1252" t="s">
        <v>559</v>
      </c>
      <c r="H51" s="1253"/>
      <c r="I51" s="1258" t="s">
        <v>560</v>
      </c>
      <c r="J51" s="1258"/>
      <c r="K51" s="1260"/>
      <c r="L51" s="1260"/>
      <c r="M51" s="1260"/>
      <c r="N51" s="1226"/>
      <c r="O51" s="1260"/>
    </row>
    <row r="52" spans="1:17" x14ac:dyDescent="0.15">
      <c r="B52" s="250"/>
      <c r="C52" s="246"/>
      <c r="D52" s="246"/>
      <c r="E52" s="246"/>
      <c r="F52" s="246"/>
      <c r="G52" s="1254"/>
      <c r="H52" s="1255"/>
      <c r="I52" s="1259"/>
      <c r="J52" s="1259"/>
      <c r="K52" s="1226"/>
      <c r="L52" s="1226"/>
      <c r="M52" s="1226"/>
      <c r="N52" s="1226"/>
      <c r="O52" s="1226"/>
    </row>
    <row r="53" spans="1:17" x14ac:dyDescent="0.15">
      <c r="A53" s="357"/>
      <c r="B53" s="250"/>
      <c r="C53" s="246"/>
      <c r="D53" s="246"/>
      <c r="E53" s="246"/>
      <c r="F53" s="246"/>
      <c r="G53" s="1254"/>
      <c r="H53" s="1255"/>
      <c r="I53" s="1238" t="s">
        <v>566</v>
      </c>
      <c r="J53" s="1238"/>
      <c r="K53" s="1261"/>
      <c r="L53" s="1261"/>
      <c r="M53" s="1261"/>
      <c r="N53" s="1230">
        <v>54.3</v>
      </c>
      <c r="O53" s="1261"/>
    </row>
    <row r="54" spans="1:17" x14ac:dyDescent="0.15">
      <c r="A54" s="357"/>
      <c r="B54" s="250"/>
      <c r="C54" s="246"/>
      <c r="D54" s="246"/>
      <c r="E54" s="246"/>
      <c r="F54" s="246"/>
      <c r="G54" s="1256"/>
      <c r="H54" s="1257"/>
      <c r="I54" s="1238"/>
      <c r="J54" s="1238"/>
      <c r="K54" s="1231"/>
      <c r="L54" s="1231"/>
      <c r="M54" s="1231"/>
      <c r="N54" s="1231"/>
      <c r="O54" s="1231"/>
    </row>
    <row r="55" spans="1:17" x14ac:dyDescent="0.15">
      <c r="A55" s="357"/>
      <c r="B55" s="250"/>
      <c r="C55" s="246"/>
      <c r="D55" s="246"/>
      <c r="E55" s="246"/>
      <c r="F55" s="246"/>
      <c r="G55" s="1232" t="s">
        <v>561</v>
      </c>
      <c r="H55" s="1233"/>
      <c r="I55" s="1238" t="s">
        <v>560</v>
      </c>
      <c r="J55" s="1238"/>
      <c r="K55" s="1260"/>
      <c r="L55" s="1260"/>
      <c r="M55" s="1260"/>
      <c r="N55" s="1226">
        <v>0</v>
      </c>
      <c r="O55" s="1260"/>
    </row>
    <row r="56" spans="1:17" x14ac:dyDescent="0.15">
      <c r="A56" s="357"/>
      <c r="B56" s="250"/>
      <c r="C56" s="246"/>
      <c r="D56" s="246"/>
      <c r="E56" s="246"/>
      <c r="F56" s="246"/>
      <c r="G56" s="1234"/>
      <c r="H56" s="1235"/>
      <c r="I56" s="1238"/>
      <c r="J56" s="1238"/>
      <c r="K56" s="1226"/>
      <c r="L56" s="1226"/>
      <c r="M56" s="1226"/>
      <c r="N56" s="1226"/>
      <c r="O56" s="1226"/>
    </row>
    <row r="57" spans="1:17" s="357" customFormat="1" x14ac:dyDescent="0.15">
      <c r="B57" s="358"/>
      <c r="C57" s="354"/>
      <c r="D57" s="354"/>
      <c r="E57" s="354"/>
      <c r="F57" s="354"/>
      <c r="G57" s="1234"/>
      <c r="H57" s="1235"/>
      <c r="I57" s="1228" t="s">
        <v>566</v>
      </c>
      <c r="J57" s="1228"/>
      <c r="K57" s="1261"/>
      <c r="L57" s="1261"/>
      <c r="M57" s="1261"/>
      <c r="N57" s="1230">
        <v>54.2</v>
      </c>
      <c r="O57" s="1261"/>
      <c r="P57" s="359"/>
      <c r="Q57" s="358"/>
    </row>
    <row r="58" spans="1:17" s="357" customFormat="1" x14ac:dyDescent="0.15">
      <c r="A58" s="245"/>
      <c r="B58" s="358"/>
      <c r="C58" s="354"/>
      <c r="D58" s="354"/>
      <c r="E58" s="354"/>
      <c r="F58" s="354"/>
      <c r="G58" s="1236"/>
      <c r="H58" s="1237"/>
      <c r="I58" s="1228"/>
      <c r="J58" s="1228"/>
      <c r="K58" s="1231"/>
      <c r="L58" s="1231"/>
      <c r="M58" s="1231"/>
      <c r="N58" s="1231"/>
      <c r="O58" s="123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40" t="s">
        <v>567</v>
      </c>
      <c r="H65" s="1241"/>
      <c r="I65" s="1241"/>
      <c r="J65" s="1241"/>
      <c r="K65" s="1241"/>
      <c r="L65" s="1241"/>
      <c r="M65" s="1241"/>
      <c r="N65" s="1241"/>
      <c r="O65" s="1242"/>
    </row>
    <row r="66" spans="2:30" x14ac:dyDescent="0.15">
      <c r="B66" s="250"/>
      <c r="C66" s="246"/>
      <c r="D66" s="246"/>
      <c r="E66" s="246"/>
      <c r="F66" s="246"/>
      <c r="G66" s="1243"/>
      <c r="H66" s="1244"/>
      <c r="I66" s="1244"/>
      <c r="J66" s="1244"/>
      <c r="K66" s="1244"/>
      <c r="L66" s="1244"/>
      <c r="M66" s="1244"/>
      <c r="N66" s="1244"/>
      <c r="O66" s="1245"/>
    </row>
    <row r="67" spans="2:30" x14ac:dyDescent="0.15">
      <c r="B67" s="250"/>
      <c r="C67" s="246"/>
      <c r="D67" s="246"/>
      <c r="E67" s="246"/>
      <c r="F67" s="246"/>
      <c r="G67" s="1243"/>
      <c r="H67" s="1244"/>
      <c r="I67" s="1244"/>
      <c r="J67" s="1244"/>
      <c r="K67" s="1244"/>
      <c r="L67" s="1244"/>
      <c r="M67" s="1244"/>
      <c r="N67" s="1244"/>
      <c r="O67" s="1245"/>
    </row>
    <row r="68" spans="2:30" x14ac:dyDescent="0.15">
      <c r="B68" s="250"/>
      <c r="C68" s="246"/>
      <c r="D68" s="246"/>
      <c r="E68" s="246"/>
      <c r="F68" s="246"/>
      <c r="G68" s="1243"/>
      <c r="H68" s="1244"/>
      <c r="I68" s="1244"/>
      <c r="J68" s="1244"/>
      <c r="K68" s="1244"/>
      <c r="L68" s="1244"/>
      <c r="M68" s="1244"/>
      <c r="N68" s="1244"/>
      <c r="O68" s="1245"/>
    </row>
    <row r="69" spans="2:30" x14ac:dyDescent="0.15">
      <c r="B69" s="250"/>
      <c r="C69" s="246"/>
      <c r="D69" s="246"/>
      <c r="E69" s="246"/>
      <c r="F69" s="246"/>
      <c r="G69" s="1246"/>
      <c r="H69" s="1247"/>
      <c r="I69" s="1247"/>
      <c r="J69" s="1247"/>
      <c r="K69" s="1247"/>
      <c r="L69" s="1247"/>
      <c r="M69" s="1247"/>
      <c r="N69" s="1247"/>
      <c r="O69" s="124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9"/>
      <c r="H72" s="1250"/>
      <c r="I72" s="1250"/>
      <c r="J72" s="1251"/>
      <c r="K72" s="356" t="s">
        <v>520</v>
      </c>
      <c r="L72" s="356" t="s">
        <v>521</v>
      </c>
      <c r="M72" s="356" t="s">
        <v>522</v>
      </c>
      <c r="N72" s="356" t="s">
        <v>523</v>
      </c>
      <c r="O72" s="356" t="s">
        <v>524</v>
      </c>
    </row>
    <row r="73" spans="2:30" x14ac:dyDescent="0.15">
      <c r="B73" s="250"/>
      <c r="C73" s="246"/>
      <c r="D73" s="246"/>
      <c r="E73" s="246"/>
      <c r="F73" s="246"/>
      <c r="G73" s="1252" t="s">
        <v>559</v>
      </c>
      <c r="H73" s="1253"/>
      <c r="I73" s="1258" t="s">
        <v>560</v>
      </c>
      <c r="J73" s="1258"/>
      <c r="K73" s="1239"/>
      <c r="L73" s="1239"/>
      <c r="M73" s="1226"/>
      <c r="N73" s="1226"/>
      <c r="O73" s="1226"/>
      <c r="S73" s="245">
        <v>9.9</v>
      </c>
    </row>
    <row r="74" spans="2:30" x14ac:dyDescent="0.15">
      <c r="B74" s="250"/>
      <c r="C74" s="246"/>
      <c r="D74" s="246"/>
      <c r="E74" s="246"/>
      <c r="F74" s="246"/>
      <c r="G74" s="1254"/>
      <c r="H74" s="1255"/>
      <c r="I74" s="1259"/>
      <c r="J74" s="1259"/>
      <c r="K74" s="1239"/>
      <c r="L74" s="1239"/>
      <c r="M74" s="1226"/>
      <c r="N74" s="1226"/>
      <c r="O74" s="1226"/>
    </row>
    <row r="75" spans="2:30" x14ac:dyDescent="0.15">
      <c r="B75" s="250"/>
      <c r="C75" s="246"/>
      <c r="D75" s="246"/>
      <c r="E75" s="246"/>
      <c r="F75" s="246"/>
      <c r="G75" s="1254"/>
      <c r="H75" s="1255"/>
      <c r="I75" s="1238" t="s">
        <v>564</v>
      </c>
      <c r="J75" s="1238"/>
      <c r="K75" s="1230">
        <v>6.6</v>
      </c>
      <c r="L75" s="1230">
        <v>5.2</v>
      </c>
      <c r="M75" s="1230">
        <v>3.9</v>
      </c>
      <c r="N75" s="1230">
        <v>3</v>
      </c>
      <c r="O75" s="1230">
        <v>2</v>
      </c>
      <c r="U75" s="245">
        <v>81.2</v>
      </c>
      <c r="W75" s="245">
        <v>87.2</v>
      </c>
      <c r="Y75" s="245">
        <v>99.8</v>
      </c>
      <c r="AA75" s="245">
        <v>109.5</v>
      </c>
      <c r="AC75" s="245">
        <v>115.2</v>
      </c>
    </row>
    <row r="76" spans="2:30" x14ac:dyDescent="0.15">
      <c r="B76" s="250"/>
      <c r="C76" s="246"/>
      <c r="D76" s="246"/>
      <c r="E76" s="246"/>
      <c r="F76" s="246"/>
      <c r="G76" s="1256"/>
      <c r="H76" s="1257"/>
      <c r="I76" s="1238"/>
      <c r="J76" s="1238"/>
      <c r="K76" s="1231"/>
      <c r="L76" s="1231"/>
      <c r="M76" s="1231"/>
      <c r="N76" s="1231"/>
      <c r="O76" s="1231"/>
    </row>
    <row r="77" spans="2:30" x14ac:dyDescent="0.15">
      <c r="B77" s="250"/>
      <c r="C77" s="246"/>
      <c r="D77" s="246"/>
      <c r="E77" s="246"/>
      <c r="F77" s="246"/>
      <c r="G77" s="1232" t="s">
        <v>561</v>
      </c>
      <c r="H77" s="1233"/>
      <c r="I77" s="1238" t="s">
        <v>560</v>
      </c>
      <c r="J77" s="1238"/>
      <c r="K77" s="1239">
        <v>0</v>
      </c>
      <c r="L77" s="1239">
        <v>0</v>
      </c>
      <c r="M77" s="1226">
        <v>0</v>
      </c>
      <c r="N77" s="1226">
        <v>0</v>
      </c>
      <c r="O77" s="1226">
        <v>0</v>
      </c>
      <c r="R77" s="245">
        <v>12.3</v>
      </c>
      <c r="T77" s="245">
        <v>11.1</v>
      </c>
    </row>
    <row r="78" spans="2:30" x14ac:dyDescent="0.15">
      <c r="B78" s="250"/>
      <c r="C78" s="246"/>
      <c r="D78" s="246"/>
      <c r="E78" s="246"/>
      <c r="F78" s="246"/>
      <c r="G78" s="1234"/>
      <c r="H78" s="1235"/>
      <c r="I78" s="1238"/>
      <c r="J78" s="1238"/>
      <c r="K78" s="1239"/>
      <c r="L78" s="1239"/>
      <c r="M78" s="1226"/>
      <c r="N78" s="1226"/>
      <c r="O78" s="1226"/>
    </row>
    <row r="79" spans="2:30" x14ac:dyDescent="0.15">
      <c r="B79" s="250"/>
      <c r="C79" s="246"/>
      <c r="D79" s="246"/>
      <c r="E79" s="246"/>
      <c r="F79" s="246"/>
      <c r="G79" s="1234"/>
      <c r="H79" s="1235"/>
      <c r="I79" s="1227" t="s">
        <v>564</v>
      </c>
      <c r="J79" s="1228"/>
      <c r="K79" s="1229">
        <v>10.1</v>
      </c>
      <c r="L79" s="1229">
        <v>9.1999999999999993</v>
      </c>
      <c r="M79" s="1229">
        <v>8.1999999999999993</v>
      </c>
      <c r="N79" s="1229">
        <v>7.8</v>
      </c>
      <c r="O79" s="1229">
        <v>7.4</v>
      </c>
      <c r="V79" s="245">
        <v>53.5</v>
      </c>
      <c r="X79" s="245">
        <v>48.2</v>
      </c>
      <c r="Z79" s="245">
        <v>34.200000000000003</v>
      </c>
      <c r="AB79" s="245">
        <v>30.3</v>
      </c>
      <c r="AD79" s="245">
        <v>28.9</v>
      </c>
    </row>
    <row r="80" spans="2:30" x14ac:dyDescent="0.15">
      <c r="B80" s="250"/>
      <c r="C80" s="246"/>
      <c r="D80" s="246"/>
      <c r="E80" s="246"/>
      <c r="F80" s="246"/>
      <c r="G80" s="1236"/>
      <c r="H80" s="1237"/>
      <c r="I80" s="1228"/>
      <c r="J80" s="1228"/>
      <c r="K80" s="1229"/>
      <c r="L80" s="1229"/>
      <c r="M80" s="1229"/>
      <c r="N80" s="1229"/>
      <c r="O80" s="122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412600</v>
      </c>
      <c r="E3" s="118"/>
      <c r="F3" s="119">
        <v>228305</v>
      </c>
      <c r="G3" s="120"/>
      <c r="H3" s="121"/>
    </row>
    <row r="4" spans="1:8" x14ac:dyDescent="0.15">
      <c r="A4" s="122"/>
      <c r="B4" s="123"/>
      <c r="C4" s="124"/>
      <c r="D4" s="125">
        <v>69570</v>
      </c>
      <c r="E4" s="126"/>
      <c r="F4" s="127">
        <v>86611</v>
      </c>
      <c r="G4" s="128"/>
      <c r="H4" s="129"/>
    </row>
    <row r="5" spans="1:8" x14ac:dyDescent="0.15">
      <c r="A5" s="110" t="s">
        <v>514</v>
      </c>
      <c r="B5" s="115"/>
      <c r="C5" s="116"/>
      <c r="D5" s="117">
        <v>443499</v>
      </c>
      <c r="E5" s="118"/>
      <c r="F5" s="119">
        <v>316331</v>
      </c>
      <c r="G5" s="120"/>
      <c r="H5" s="121"/>
    </row>
    <row r="6" spans="1:8" x14ac:dyDescent="0.15">
      <c r="A6" s="122"/>
      <c r="B6" s="123"/>
      <c r="C6" s="124"/>
      <c r="D6" s="125">
        <v>78760</v>
      </c>
      <c r="E6" s="126"/>
      <c r="F6" s="127">
        <v>106387</v>
      </c>
      <c r="G6" s="128"/>
      <c r="H6" s="129"/>
    </row>
    <row r="7" spans="1:8" x14ac:dyDescent="0.15">
      <c r="A7" s="110" t="s">
        <v>515</v>
      </c>
      <c r="B7" s="115"/>
      <c r="C7" s="116"/>
      <c r="D7" s="117">
        <v>116165</v>
      </c>
      <c r="E7" s="118"/>
      <c r="F7" s="119">
        <v>333013</v>
      </c>
      <c r="G7" s="120"/>
      <c r="H7" s="121"/>
    </row>
    <row r="8" spans="1:8" x14ac:dyDescent="0.15">
      <c r="A8" s="122"/>
      <c r="B8" s="123"/>
      <c r="C8" s="124"/>
      <c r="D8" s="125">
        <v>97776</v>
      </c>
      <c r="E8" s="126"/>
      <c r="F8" s="127">
        <v>126732</v>
      </c>
      <c r="G8" s="128"/>
      <c r="H8" s="129"/>
    </row>
    <row r="9" spans="1:8" x14ac:dyDescent="0.15">
      <c r="A9" s="110" t="s">
        <v>516</v>
      </c>
      <c r="B9" s="115"/>
      <c r="C9" s="116"/>
      <c r="D9" s="117">
        <v>236068</v>
      </c>
      <c r="E9" s="118"/>
      <c r="F9" s="119">
        <v>280458</v>
      </c>
      <c r="G9" s="120"/>
      <c r="H9" s="121"/>
    </row>
    <row r="10" spans="1:8" x14ac:dyDescent="0.15">
      <c r="A10" s="122"/>
      <c r="B10" s="123"/>
      <c r="C10" s="124"/>
      <c r="D10" s="125">
        <v>145268</v>
      </c>
      <c r="E10" s="126"/>
      <c r="F10" s="127">
        <v>127286</v>
      </c>
      <c r="G10" s="128"/>
      <c r="H10" s="129"/>
    </row>
    <row r="11" spans="1:8" x14ac:dyDescent="0.15">
      <c r="A11" s="110" t="s">
        <v>517</v>
      </c>
      <c r="B11" s="115"/>
      <c r="C11" s="116"/>
      <c r="D11" s="117">
        <v>541432</v>
      </c>
      <c r="E11" s="118"/>
      <c r="F11" s="119">
        <v>291945</v>
      </c>
      <c r="G11" s="120"/>
      <c r="H11" s="121"/>
    </row>
    <row r="12" spans="1:8" x14ac:dyDescent="0.15">
      <c r="A12" s="122"/>
      <c r="B12" s="123"/>
      <c r="C12" s="130"/>
      <c r="D12" s="125">
        <v>180087</v>
      </c>
      <c r="E12" s="126"/>
      <c r="F12" s="127">
        <v>127651</v>
      </c>
      <c r="G12" s="128"/>
      <c r="H12" s="129"/>
    </row>
    <row r="13" spans="1:8" x14ac:dyDescent="0.15">
      <c r="A13" s="110"/>
      <c r="B13" s="115"/>
      <c r="C13" s="131"/>
      <c r="D13" s="132">
        <v>349953</v>
      </c>
      <c r="E13" s="133"/>
      <c r="F13" s="134">
        <v>290010</v>
      </c>
      <c r="G13" s="135"/>
      <c r="H13" s="121"/>
    </row>
    <row r="14" spans="1:8" x14ac:dyDescent="0.15">
      <c r="A14" s="122"/>
      <c r="B14" s="123"/>
      <c r="C14" s="124"/>
      <c r="D14" s="125">
        <v>114292</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4.82</v>
      </c>
      <c r="C19" s="136">
        <f>ROUND(VALUE(SUBSTITUTE(実質収支比率等に係る経年分析!G$48,"▲","-")),2)</f>
        <v>5.12</v>
      </c>
      <c r="D19" s="136">
        <f>ROUND(VALUE(SUBSTITUTE(実質収支比率等に係る経年分析!H$48,"▲","-")),2)</f>
        <v>5.73</v>
      </c>
      <c r="E19" s="136">
        <f>ROUND(VALUE(SUBSTITUTE(実質収支比率等に係る経年分析!I$48,"▲","-")),2)</f>
        <v>5.5</v>
      </c>
      <c r="F19" s="136">
        <f>ROUND(VALUE(SUBSTITUTE(実質収支比率等に係る経年分析!J$48,"▲","-")),2)</f>
        <v>4.66</v>
      </c>
    </row>
    <row r="20" spans="1:11" x14ac:dyDescent="0.15">
      <c r="A20" s="136" t="s">
        <v>43</v>
      </c>
      <c r="B20" s="136">
        <f>ROUND(VALUE(SUBSTITUTE(実質収支比率等に係る経年分析!F$47,"▲","-")),2)</f>
        <v>11.81</v>
      </c>
      <c r="C20" s="136">
        <f>ROUND(VALUE(SUBSTITUTE(実質収支比率等に係る経年分析!G$47,"▲","-")),2)</f>
        <v>13.43</v>
      </c>
      <c r="D20" s="136">
        <f>ROUND(VALUE(SUBSTITUTE(実質収支比率等に係る経年分析!H$47,"▲","-")),2)</f>
        <v>17.84</v>
      </c>
      <c r="E20" s="136">
        <f>ROUND(VALUE(SUBSTITUTE(実質収支比率等に係る経年分析!I$47,"▲","-")),2)</f>
        <v>15.23</v>
      </c>
      <c r="F20" s="136">
        <f>ROUND(VALUE(SUBSTITUTE(実質収支比率等に係る経年分析!J$47,"▲","-")),2)</f>
        <v>13.71</v>
      </c>
    </row>
    <row r="21" spans="1:11" x14ac:dyDescent="0.15">
      <c r="A21" s="136" t="s">
        <v>44</v>
      </c>
      <c r="B21" s="136">
        <f>IF(ISNUMBER(VALUE(SUBSTITUTE(実質収支比率等に係る経年分析!F$49,"▲","-"))),ROUND(VALUE(SUBSTITUTE(実質収支比率等に係る経年分析!F$49,"▲","-")),2),NA())</f>
        <v>8.3800000000000008</v>
      </c>
      <c r="C21" s="136">
        <f>IF(ISNUMBER(VALUE(SUBSTITUTE(実質収支比率等に係る経年分析!G$49,"▲","-"))),ROUND(VALUE(SUBSTITUTE(実質収支比率等に係る経年分析!G$49,"▲","-")),2),NA())</f>
        <v>5.27</v>
      </c>
      <c r="D21" s="136">
        <f>IF(ISNUMBER(VALUE(SUBSTITUTE(実質収支比率等に係る経年分析!H$49,"▲","-"))),ROUND(VALUE(SUBSTITUTE(実質収支比率等に係る経年分析!H$49,"▲","-")),2),NA())</f>
        <v>7.94</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7.14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高齢者グループホーム特別会計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特別養護老人ホーム特別会計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0.56000000000000005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0.75</v>
      </c>
    </row>
    <row r="33" spans="1:16" x14ac:dyDescent="0.15">
      <c r="A33" s="137" t="str">
        <f>IF(連結実質赤字比率に係る赤字・黒字の構成分析!C$37="",NA(),連結実質赤字比率に係る赤字・黒字の構成分析!C$37)</f>
        <v>養護老人ホーム特別会計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4.1900000000000004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3.85</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4.6500000000000004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648</v>
      </c>
      <c r="E42" s="138"/>
      <c r="F42" s="138"/>
      <c r="G42" s="138">
        <f>'実質公債費比率（分子）の構造'!L$52</f>
        <v>600</v>
      </c>
      <c r="H42" s="138"/>
      <c r="I42" s="138"/>
      <c r="J42" s="138">
        <f>'実質公債費比率（分子）の構造'!M$52</f>
        <v>551</v>
      </c>
      <c r="K42" s="138"/>
      <c r="L42" s="138"/>
      <c r="M42" s="138">
        <f>'実質公債費比率（分子）の構造'!N$52</f>
        <v>520</v>
      </c>
      <c r="N42" s="138"/>
      <c r="O42" s="138"/>
      <c r="P42" s="138">
        <f>'実質公債費比率（分子）の構造'!O$52</f>
        <v>519</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34</v>
      </c>
      <c r="F44" s="138"/>
      <c r="G44" s="138"/>
      <c r="H44" s="138">
        <f>'実質公債費比率（分子）の構造'!M$50</f>
        <v>4</v>
      </c>
      <c r="I44" s="138"/>
      <c r="J44" s="138"/>
      <c r="K44" s="138">
        <f>'実質公債費比率（分子）の構造'!N$50</f>
        <v>3</v>
      </c>
      <c r="L44" s="138"/>
      <c r="M44" s="138"/>
      <c r="N44" s="138">
        <f>'実質公債費比率（分子）の構造'!O$50</f>
        <v>3</v>
      </c>
      <c r="O44" s="138"/>
      <c r="P44" s="138"/>
    </row>
    <row r="45" spans="1:16" x14ac:dyDescent="0.15">
      <c r="A45" s="138" t="s">
        <v>54</v>
      </c>
      <c r="B45" s="138">
        <f>'実質公債費比率（分子）の構造'!K$49</f>
        <v>42</v>
      </c>
      <c r="C45" s="138"/>
      <c r="D45" s="138"/>
      <c r="E45" s="138">
        <f>'実質公債費比率（分子）の構造'!L$49</f>
        <v>33</v>
      </c>
      <c r="F45" s="138"/>
      <c r="G45" s="138"/>
      <c r="H45" s="138">
        <f>'実質公債費比率（分子）の構造'!M$49</f>
        <v>27</v>
      </c>
      <c r="I45" s="138"/>
      <c r="J45" s="138"/>
      <c r="K45" s="138">
        <f>'実質公債費比率（分子）の構造'!N$49</f>
        <v>18</v>
      </c>
      <c r="L45" s="138"/>
      <c r="M45" s="138"/>
      <c r="N45" s="138">
        <f>'実質公債費比率（分子）の構造'!O$49</f>
        <v>18</v>
      </c>
      <c r="O45" s="138"/>
      <c r="P45" s="138"/>
    </row>
    <row r="46" spans="1:16" x14ac:dyDescent="0.15">
      <c r="A46" s="138" t="s">
        <v>55</v>
      </c>
      <c r="B46" s="138">
        <f>'実質公債費比率（分子）の構造'!K$48</f>
        <v>164</v>
      </c>
      <c r="C46" s="138"/>
      <c r="D46" s="138"/>
      <c r="E46" s="138">
        <f>'実質公債費比率（分子）の構造'!L$48</f>
        <v>161</v>
      </c>
      <c r="F46" s="138"/>
      <c r="G46" s="138"/>
      <c r="H46" s="138">
        <f>'実質公債費比率（分子）の構造'!M$48</f>
        <v>151</v>
      </c>
      <c r="I46" s="138"/>
      <c r="J46" s="138"/>
      <c r="K46" s="138">
        <f>'実質公債費比率（分子）の構造'!N$48</f>
        <v>148</v>
      </c>
      <c r="L46" s="138"/>
      <c r="M46" s="138"/>
      <c r="N46" s="138">
        <f>'実質公債費比率（分子）の構造'!O$48</f>
        <v>142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540</v>
      </c>
      <c r="C49" s="138"/>
      <c r="D49" s="138"/>
      <c r="E49" s="138">
        <f>'実質公債費比率（分子）の構造'!L$45</f>
        <v>475</v>
      </c>
      <c r="F49" s="138"/>
      <c r="G49" s="138"/>
      <c r="H49" s="138">
        <f>'実質公債費比率（分子）の構造'!M$45</f>
        <v>429</v>
      </c>
      <c r="I49" s="138"/>
      <c r="J49" s="138"/>
      <c r="K49" s="138">
        <f>'実質公債費比率（分子）の構造'!N$45</f>
        <v>394</v>
      </c>
      <c r="L49" s="138"/>
      <c r="M49" s="138"/>
      <c r="N49" s="138">
        <f>'実質公債費比率（分子）の構造'!O$45</f>
        <v>394</v>
      </c>
      <c r="O49" s="138"/>
      <c r="P49" s="138"/>
    </row>
    <row r="50" spans="1:16" x14ac:dyDescent="0.15">
      <c r="A50" s="138" t="s">
        <v>59</v>
      </c>
      <c r="B50" s="138" t="e">
        <f>NA()</f>
        <v>#N/A</v>
      </c>
      <c r="C50" s="138">
        <f>IF(ISNUMBER('実質公債費比率（分子）の構造'!K$53),'実質公債費比率（分子）の構造'!K$53,NA())</f>
        <v>103</v>
      </c>
      <c r="D50" s="138" t="e">
        <f>NA()</f>
        <v>#N/A</v>
      </c>
      <c r="E50" s="138" t="e">
        <f>NA()</f>
        <v>#N/A</v>
      </c>
      <c r="F50" s="138">
        <f>IF(ISNUMBER('実質公債費比率（分子）の構造'!L$53),'実質公債費比率（分子）の構造'!L$53,NA())</f>
        <v>103</v>
      </c>
      <c r="G50" s="138" t="e">
        <f>NA()</f>
        <v>#N/A</v>
      </c>
      <c r="H50" s="138" t="e">
        <f>NA()</f>
        <v>#N/A</v>
      </c>
      <c r="I50" s="138">
        <f>IF(ISNUMBER('実質公債費比率（分子）の構造'!M$53),'実質公債費比率（分子）の構造'!M$53,NA())</f>
        <v>60</v>
      </c>
      <c r="J50" s="138" t="e">
        <f>NA()</f>
        <v>#N/A</v>
      </c>
      <c r="K50" s="138" t="e">
        <f>NA()</f>
        <v>#N/A</v>
      </c>
      <c r="L50" s="138">
        <f>IF(ISNUMBER('実質公債費比率（分子）の構造'!N$53),'実質公債費比率（分子）の構造'!N$53,NA())</f>
        <v>43</v>
      </c>
      <c r="M50" s="138" t="e">
        <f>NA()</f>
        <v>#N/A</v>
      </c>
      <c r="N50" s="138" t="e">
        <f>NA()</f>
        <v>#N/A</v>
      </c>
      <c r="O50" s="138">
        <f>IF(ISNUMBER('実質公債費比率（分子）の構造'!O$53),'実質公債費比率（分子）の構造'!O$53,NA())</f>
        <v>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4284</v>
      </c>
      <c r="E56" s="137"/>
      <c r="F56" s="137"/>
      <c r="G56" s="137">
        <f>'将来負担比率（分子）の構造'!J$52</f>
        <v>3972</v>
      </c>
      <c r="H56" s="137"/>
      <c r="I56" s="137"/>
      <c r="J56" s="137">
        <f>'将来負担比率（分子）の構造'!K$52</f>
        <v>3692</v>
      </c>
      <c r="K56" s="137"/>
      <c r="L56" s="137"/>
      <c r="M56" s="137">
        <f>'将来負担比率（分子）の構造'!L$52</f>
        <v>3534</v>
      </c>
      <c r="N56" s="137"/>
      <c r="O56" s="137"/>
      <c r="P56" s="137">
        <f>'将来負担比率（分子）の構造'!M$52</f>
        <v>3719</v>
      </c>
    </row>
    <row r="57" spans="1:16" x14ac:dyDescent="0.15">
      <c r="A57" s="137" t="s">
        <v>36</v>
      </c>
      <c r="B57" s="137"/>
      <c r="C57" s="137"/>
      <c r="D57" s="137">
        <f>'将来負担比率（分子）の構造'!I$51</f>
        <v>562</v>
      </c>
      <c r="E57" s="137"/>
      <c r="F57" s="137"/>
      <c r="G57" s="137">
        <f>'将来負担比率（分子）の構造'!J$51</f>
        <v>468</v>
      </c>
      <c r="H57" s="137"/>
      <c r="I57" s="137"/>
      <c r="J57" s="137">
        <f>'将来負担比率（分子）の構造'!K$51</f>
        <v>341</v>
      </c>
      <c r="K57" s="137"/>
      <c r="L57" s="137"/>
      <c r="M57" s="137">
        <f>'将来負担比率（分子）の構造'!L$51</f>
        <v>252</v>
      </c>
      <c r="N57" s="137"/>
      <c r="O57" s="137"/>
      <c r="P57" s="137">
        <f>'将来負担比率（分子）の構造'!M$51</f>
        <v>204</v>
      </c>
    </row>
    <row r="58" spans="1:16" x14ac:dyDescent="0.15">
      <c r="A58" s="137" t="s">
        <v>35</v>
      </c>
      <c r="B58" s="137"/>
      <c r="C58" s="137"/>
      <c r="D58" s="137">
        <f>'将来負担比率（分子）の構造'!I$50</f>
        <v>3069</v>
      </c>
      <c r="E58" s="137"/>
      <c r="F58" s="137"/>
      <c r="G58" s="137">
        <f>'将来負担比率（分子）の構造'!J$50</f>
        <v>3182</v>
      </c>
      <c r="H58" s="137"/>
      <c r="I58" s="137"/>
      <c r="J58" s="137">
        <f>'将来負担比率（分子）の構造'!K$50</f>
        <v>3299</v>
      </c>
      <c r="K58" s="137"/>
      <c r="L58" s="137"/>
      <c r="M58" s="137">
        <f>'将来負担比率（分子）の構造'!L$50</f>
        <v>3695</v>
      </c>
      <c r="N58" s="137"/>
      <c r="O58" s="137"/>
      <c r="P58" s="137">
        <f>'将来負担比率（分子）の構造'!M$50</f>
        <v>3561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27</v>
      </c>
      <c r="C61" s="137"/>
      <c r="D61" s="137"/>
      <c r="E61" s="137">
        <f>'将来負担比率（分子）の構造'!J$46</f>
        <v>23</v>
      </c>
      <c r="F61" s="137"/>
      <c r="G61" s="137"/>
      <c r="H61" s="137">
        <f>'将来負担比率（分子）の構造'!K$46</f>
        <v>20</v>
      </c>
      <c r="I61" s="137"/>
      <c r="J61" s="137"/>
      <c r="K61" s="137">
        <f>'将来負担比率（分子）の構造'!L$46</f>
        <v>17</v>
      </c>
      <c r="L61" s="137"/>
      <c r="M61" s="137"/>
      <c r="N61" s="137">
        <f>'将来負担比率（分子）の構造'!M$46</f>
        <v>13</v>
      </c>
      <c r="O61" s="137"/>
      <c r="P61" s="137"/>
    </row>
    <row r="62" spans="1:16" x14ac:dyDescent="0.15">
      <c r="A62" s="137" t="s">
        <v>29</v>
      </c>
      <c r="B62" s="137">
        <f>'将来負担比率（分子）の構造'!I$45</f>
        <v>891</v>
      </c>
      <c r="C62" s="137"/>
      <c r="D62" s="137"/>
      <c r="E62" s="137">
        <f>'将来負担比率（分子）の構造'!J$45</f>
        <v>912</v>
      </c>
      <c r="F62" s="137"/>
      <c r="G62" s="137"/>
      <c r="H62" s="137">
        <f>'将来負担比率（分子）の構造'!K$45</f>
        <v>858</v>
      </c>
      <c r="I62" s="137"/>
      <c r="J62" s="137"/>
      <c r="K62" s="137">
        <f>'将来負担比率（分子）の構造'!L$45</f>
        <v>796</v>
      </c>
      <c r="L62" s="137"/>
      <c r="M62" s="137"/>
      <c r="N62" s="137">
        <f>'将来負担比率（分子）の構造'!M$45</f>
        <v>829</v>
      </c>
      <c r="O62" s="137"/>
      <c r="P62" s="137"/>
    </row>
    <row r="63" spans="1:16" x14ac:dyDescent="0.15">
      <c r="A63" s="137" t="s">
        <v>28</v>
      </c>
      <c r="B63" s="137">
        <f>'将来負担比率（分子）の構造'!I$44</f>
        <v>129</v>
      </c>
      <c r="C63" s="137"/>
      <c r="D63" s="137"/>
      <c r="E63" s="137">
        <f>'将来負担比率（分子）の構造'!J$44</f>
        <v>98</v>
      </c>
      <c r="F63" s="137"/>
      <c r="G63" s="137"/>
      <c r="H63" s="137">
        <f>'将来負担比率（分子）の構造'!K$44</f>
        <v>74</v>
      </c>
      <c r="I63" s="137"/>
      <c r="J63" s="137"/>
      <c r="K63" s="137">
        <f>'将来負担比率（分子）の構造'!L$44</f>
        <v>58</v>
      </c>
      <c r="L63" s="137"/>
      <c r="M63" s="137"/>
      <c r="N63" s="137">
        <f>'将来負担比率（分子）の構造'!M$44</f>
        <v>41</v>
      </c>
      <c r="O63" s="137"/>
      <c r="P63" s="137"/>
    </row>
    <row r="64" spans="1:16" x14ac:dyDescent="0.15">
      <c r="A64" s="137" t="s">
        <v>27</v>
      </c>
      <c r="B64" s="137">
        <f>'将来負担比率（分子）の構造'!I$43</f>
        <v>1172</v>
      </c>
      <c r="C64" s="137"/>
      <c r="D64" s="137"/>
      <c r="E64" s="137">
        <f>'将来負担比率（分子）の構造'!J$43</f>
        <v>1094</v>
      </c>
      <c r="F64" s="137"/>
      <c r="G64" s="137"/>
      <c r="H64" s="137">
        <f>'将来負担比率（分子）の構造'!K$43</f>
        <v>1002</v>
      </c>
      <c r="I64" s="137"/>
      <c r="J64" s="137"/>
      <c r="K64" s="137">
        <f>'将来負担比率（分子）の構造'!L$43</f>
        <v>882</v>
      </c>
      <c r="L64" s="137"/>
      <c r="M64" s="137"/>
      <c r="N64" s="137">
        <f>'将来負担比率（分子）の構造'!M$43</f>
        <v>767</v>
      </c>
      <c r="O64" s="137"/>
      <c r="P64" s="137"/>
    </row>
    <row r="65" spans="1:16" x14ac:dyDescent="0.15">
      <c r="A65" s="137" t="s">
        <v>26</v>
      </c>
      <c r="B65" s="137">
        <f>'将来負担比率（分子）の構造'!I$42</f>
        <v>8</v>
      </c>
      <c r="C65" s="137"/>
      <c r="D65" s="137"/>
      <c r="E65" s="137">
        <f>'将来負担比率（分子）の構造'!J$42</f>
        <v>5</v>
      </c>
      <c r="F65" s="137"/>
      <c r="G65" s="137"/>
      <c r="H65" s="137">
        <f>'将来負担比率（分子）の構造'!K$42</f>
        <v>4</v>
      </c>
      <c r="I65" s="137"/>
      <c r="J65" s="137"/>
      <c r="K65" s="137">
        <f>'将来負担比率（分子）の構造'!L$42</f>
        <v>6</v>
      </c>
      <c r="L65" s="137"/>
      <c r="M65" s="137"/>
      <c r="N65" s="137">
        <f>'将来負担比率（分子）の構造'!M$42</f>
        <v>9</v>
      </c>
      <c r="O65" s="137"/>
      <c r="P65" s="137"/>
    </row>
    <row r="66" spans="1:16" x14ac:dyDescent="0.15">
      <c r="A66" s="137" t="s">
        <v>25</v>
      </c>
      <c r="B66" s="137">
        <f>'将来負担比率（分子）の構造'!I$41</f>
        <v>3364</v>
      </c>
      <c r="C66" s="137"/>
      <c r="D66" s="137"/>
      <c r="E66" s="137">
        <f>'将来負担比率（分子）の構造'!J$41</f>
        <v>3065</v>
      </c>
      <c r="F66" s="137"/>
      <c r="G66" s="137"/>
      <c r="H66" s="137">
        <f>'将来負担比率（分子）の構造'!K$41</f>
        <v>2967</v>
      </c>
      <c r="I66" s="137"/>
      <c r="J66" s="137"/>
      <c r="K66" s="137">
        <f>'将来負担比率（分子）の構造'!L$41</f>
        <v>2884</v>
      </c>
      <c r="L66" s="137"/>
      <c r="M66" s="137"/>
      <c r="N66" s="137">
        <f>'将来負担比率（分子）の構造'!M$41</f>
        <v>2897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315709</v>
      </c>
      <c r="S5" s="671"/>
      <c r="T5" s="671"/>
      <c r="U5" s="671"/>
      <c r="V5" s="671"/>
      <c r="W5" s="671"/>
      <c r="X5" s="671"/>
      <c r="Y5" s="718"/>
      <c r="Z5" s="731">
        <v>5</v>
      </c>
      <c r="AA5" s="731"/>
      <c r="AB5" s="731"/>
      <c r="AC5" s="731"/>
      <c r="AD5" s="732">
        <v>315709</v>
      </c>
      <c r="AE5" s="732"/>
      <c r="AF5" s="732"/>
      <c r="AG5" s="732"/>
      <c r="AH5" s="732"/>
      <c r="AI5" s="732"/>
      <c r="AJ5" s="732"/>
      <c r="AK5" s="732"/>
      <c r="AL5" s="719">
        <v>12.1</v>
      </c>
      <c r="AM5" s="688"/>
      <c r="AN5" s="688"/>
      <c r="AO5" s="720"/>
      <c r="AP5" s="707" t="s">
        <v>210</v>
      </c>
      <c r="AQ5" s="708"/>
      <c r="AR5" s="708"/>
      <c r="AS5" s="708"/>
      <c r="AT5" s="708"/>
      <c r="AU5" s="708"/>
      <c r="AV5" s="708"/>
      <c r="AW5" s="708"/>
      <c r="AX5" s="708"/>
      <c r="AY5" s="708"/>
      <c r="AZ5" s="708"/>
      <c r="BA5" s="708"/>
      <c r="BB5" s="708"/>
      <c r="BC5" s="708"/>
      <c r="BD5" s="708"/>
      <c r="BE5" s="708"/>
      <c r="BF5" s="709"/>
      <c r="BG5" s="620">
        <v>306090</v>
      </c>
      <c r="BH5" s="621"/>
      <c r="BI5" s="621"/>
      <c r="BJ5" s="621"/>
      <c r="BK5" s="621"/>
      <c r="BL5" s="621"/>
      <c r="BM5" s="621"/>
      <c r="BN5" s="622"/>
      <c r="BO5" s="673">
        <v>97</v>
      </c>
      <c r="BP5" s="673"/>
      <c r="BQ5" s="673"/>
      <c r="BR5" s="673"/>
      <c r="BS5" s="674">
        <v>1579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59048</v>
      </c>
      <c r="S6" s="621"/>
      <c r="T6" s="621"/>
      <c r="U6" s="621"/>
      <c r="V6" s="621"/>
      <c r="W6" s="621"/>
      <c r="X6" s="621"/>
      <c r="Y6" s="622"/>
      <c r="Z6" s="673">
        <v>0.9</v>
      </c>
      <c r="AA6" s="673"/>
      <c r="AB6" s="673"/>
      <c r="AC6" s="673"/>
      <c r="AD6" s="674">
        <v>59048</v>
      </c>
      <c r="AE6" s="674"/>
      <c r="AF6" s="674"/>
      <c r="AG6" s="674"/>
      <c r="AH6" s="674"/>
      <c r="AI6" s="674"/>
      <c r="AJ6" s="674"/>
      <c r="AK6" s="674"/>
      <c r="AL6" s="643">
        <v>2.2999999999999998</v>
      </c>
      <c r="AM6" s="675"/>
      <c r="AN6" s="675"/>
      <c r="AO6" s="676"/>
      <c r="AP6" s="617" t="s">
        <v>215</v>
      </c>
      <c r="AQ6" s="618"/>
      <c r="AR6" s="618"/>
      <c r="AS6" s="618"/>
      <c r="AT6" s="618"/>
      <c r="AU6" s="618"/>
      <c r="AV6" s="618"/>
      <c r="AW6" s="618"/>
      <c r="AX6" s="618"/>
      <c r="AY6" s="618"/>
      <c r="AZ6" s="618"/>
      <c r="BA6" s="618"/>
      <c r="BB6" s="618"/>
      <c r="BC6" s="618"/>
      <c r="BD6" s="618"/>
      <c r="BE6" s="618"/>
      <c r="BF6" s="619"/>
      <c r="BG6" s="620">
        <v>306090</v>
      </c>
      <c r="BH6" s="621"/>
      <c r="BI6" s="621"/>
      <c r="BJ6" s="621"/>
      <c r="BK6" s="621"/>
      <c r="BL6" s="621"/>
      <c r="BM6" s="621"/>
      <c r="BN6" s="622"/>
      <c r="BO6" s="673">
        <v>97</v>
      </c>
      <c r="BP6" s="673"/>
      <c r="BQ6" s="673"/>
      <c r="BR6" s="673"/>
      <c r="BS6" s="674">
        <v>1579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58340</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58340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361</v>
      </c>
      <c r="S7" s="621"/>
      <c r="T7" s="621"/>
      <c r="U7" s="621"/>
      <c r="V7" s="621"/>
      <c r="W7" s="621"/>
      <c r="X7" s="621"/>
      <c r="Y7" s="622"/>
      <c r="Z7" s="673">
        <v>0</v>
      </c>
      <c r="AA7" s="673"/>
      <c r="AB7" s="673"/>
      <c r="AC7" s="673"/>
      <c r="AD7" s="674">
        <v>361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147748</v>
      </c>
      <c r="BH7" s="621"/>
      <c r="BI7" s="621"/>
      <c r="BJ7" s="621"/>
      <c r="BK7" s="621"/>
      <c r="BL7" s="621"/>
      <c r="BM7" s="621"/>
      <c r="BN7" s="622"/>
      <c r="BO7" s="673">
        <v>46.8</v>
      </c>
      <c r="BP7" s="673"/>
      <c r="BQ7" s="673"/>
      <c r="BR7" s="673"/>
      <c r="BS7" s="674">
        <v>1579</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1096177</v>
      </c>
      <c r="CS7" s="621"/>
      <c r="CT7" s="621"/>
      <c r="CU7" s="621"/>
      <c r="CV7" s="621"/>
      <c r="CW7" s="621"/>
      <c r="CX7" s="621"/>
      <c r="CY7" s="622"/>
      <c r="CZ7" s="673">
        <v>17.8</v>
      </c>
      <c r="DA7" s="673"/>
      <c r="DB7" s="673"/>
      <c r="DC7" s="673"/>
      <c r="DD7" s="626">
        <v>36047</v>
      </c>
      <c r="DE7" s="621"/>
      <c r="DF7" s="621"/>
      <c r="DG7" s="621"/>
      <c r="DH7" s="621"/>
      <c r="DI7" s="621"/>
      <c r="DJ7" s="621"/>
      <c r="DK7" s="621"/>
      <c r="DL7" s="621"/>
      <c r="DM7" s="621"/>
      <c r="DN7" s="621"/>
      <c r="DO7" s="621"/>
      <c r="DP7" s="622"/>
      <c r="DQ7" s="626">
        <v>673377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664</v>
      </c>
      <c r="S8" s="621"/>
      <c r="T8" s="621"/>
      <c r="U8" s="621"/>
      <c r="V8" s="621"/>
      <c r="W8" s="621"/>
      <c r="X8" s="621"/>
      <c r="Y8" s="622"/>
      <c r="Z8" s="673">
        <v>0</v>
      </c>
      <c r="AA8" s="673"/>
      <c r="AB8" s="673"/>
      <c r="AC8" s="673"/>
      <c r="AD8" s="674">
        <v>664</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5363</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932674</v>
      </c>
      <c r="CS8" s="621"/>
      <c r="CT8" s="621"/>
      <c r="CU8" s="621"/>
      <c r="CV8" s="621"/>
      <c r="CW8" s="621"/>
      <c r="CX8" s="621"/>
      <c r="CY8" s="622"/>
      <c r="CZ8" s="673">
        <v>15.2</v>
      </c>
      <c r="DA8" s="673"/>
      <c r="DB8" s="673"/>
      <c r="DC8" s="673"/>
      <c r="DD8" s="626">
        <v>96627</v>
      </c>
      <c r="DE8" s="621"/>
      <c r="DF8" s="621"/>
      <c r="DG8" s="621"/>
      <c r="DH8" s="621"/>
      <c r="DI8" s="621"/>
      <c r="DJ8" s="621"/>
      <c r="DK8" s="621"/>
      <c r="DL8" s="621"/>
      <c r="DM8" s="621"/>
      <c r="DN8" s="621"/>
      <c r="DO8" s="621"/>
      <c r="DP8" s="622"/>
      <c r="DQ8" s="626">
        <v>384696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394</v>
      </c>
      <c r="S9" s="621"/>
      <c r="T9" s="621"/>
      <c r="U9" s="621"/>
      <c r="V9" s="621"/>
      <c r="W9" s="621"/>
      <c r="X9" s="621"/>
      <c r="Y9" s="622"/>
      <c r="Z9" s="673">
        <v>0</v>
      </c>
      <c r="AA9" s="673"/>
      <c r="AB9" s="673"/>
      <c r="AC9" s="673"/>
      <c r="AD9" s="674">
        <v>394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128207</v>
      </c>
      <c r="BH9" s="621"/>
      <c r="BI9" s="621"/>
      <c r="BJ9" s="621"/>
      <c r="BK9" s="621"/>
      <c r="BL9" s="621"/>
      <c r="BM9" s="621"/>
      <c r="BN9" s="622"/>
      <c r="BO9" s="673">
        <v>40.6</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836305</v>
      </c>
      <c r="CS9" s="621"/>
      <c r="CT9" s="621"/>
      <c r="CU9" s="621"/>
      <c r="CV9" s="621"/>
      <c r="CW9" s="621"/>
      <c r="CX9" s="621"/>
      <c r="CY9" s="622"/>
      <c r="CZ9" s="673">
        <v>13.6</v>
      </c>
      <c r="DA9" s="673"/>
      <c r="DB9" s="673"/>
      <c r="DC9" s="673"/>
      <c r="DD9" s="626">
        <v>564558</v>
      </c>
      <c r="DE9" s="621"/>
      <c r="DF9" s="621"/>
      <c r="DG9" s="621"/>
      <c r="DH9" s="621"/>
      <c r="DI9" s="621"/>
      <c r="DJ9" s="621"/>
      <c r="DK9" s="621"/>
      <c r="DL9" s="621"/>
      <c r="DM9" s="621"/>
      <c r="DN9" s="621"/>
      <c r="DO9" s="621"/>
      <c r="DP9" s="622"/>
      <c r="DQ9" s="626">
        <v>247194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61930</v>
      </c>
      <c r="S10" s="621"/>
      <c r="T10" s="621"/>
      <c r="U10" s="621"/>
      <c r="V10" s="621"/>
      <c r="W10" s="621"/>
      <c r="X10" s="621"/>
      <c r="Y10" s="622"/>
      <c r="Z10" s="673">
        <v>1</v>
      </c>
      <c r="AA10" s="673"/>
      <c r="AB10" s="673"/>
      <c r="AC10" s="673"/>
      <c r="AD10" s="674">
        <v>61930</v>
      </c>
      <c r="AE10" s="674"/>
      <c r="AF10" s="674"/>
      <c r="AG10" s="674"/>
      <c r="AH10" s="674"/>
      <c r="AI10" s="674"/>
      <c r="AJ10" s="674"/>
      <c r="AK10" s="674"/>
      <c r="AL10" s="643">
        <v>2.4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9475</v>
      </c>
      <c r="BH10" s="621"/>
      <c r="BI10" s="621"/>
      <c r="BJ10" s="621"/>
      <c r="BK10" s="621"/>
      <c r="BL10" s="621"/>
      <c r="BM10" s="621"/>
      <c r="BN10" s="622"/>
      <c r="BO10" s="673">
        <v>3</v>
      </c>
      <c r="BP10" s="673"/>
      <c r="BQ10" s="673"/>
      <c r="BR10" s="673"/>
      <c r="BS10" s="626">
        <v>1579</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10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1442</v>
      </c>
      <c r="S11" s="621"/>
      <c r="T11" s="621"/>
      <c r="U11" s="621"/>
      <c r="V11" s="621"/>
      <c r="W11" s="621"/>
      <c r="X11" s="621"/>
      <c r="Y11" s="622"/>
      <c r="Z11" s="673">
        <v>0</v>
      </c>
      <c r="AA11" s="673"/>
      <c r="AB11" s="673"/>
      <c r="AC11" s="673"/>
      <c r="AD11" s="674">
        <v>1442</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4703</v>
      </c>
      <c r="BH11" s="621"/>
      <c r="BI11" s="621"/>
      <c r="BJ11" s="621"/>
      <c r="BK11" s="621"/>
      <c r="BL11" s="621"/>
      <c r="BM11" s="621"/>
      <c r="BN11" s="622"/>
      <c r="BO11" s="673">
        <v>1.5</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1107951</v>
      </c>
      <c r="CS11" s="621"/>
      <c r="CT11" s="621"/>
      <c r="CU11" s="621"/>
      <c r="CV11" s="621"/>
      <c r="CW11" s="621"/>
      <c r="CX11" s="621"/>
      <c r="CY11" s="622"/>
      <c r="CZ11" s="673">
        <v>18</v>
      </c>
      <c r="DA11" s="673"/>
      <c r="DB11" s="673"/>
      <c r="DC11" s="673"/>
      <c r="DD11" s="626">
        <v>458488</v>
      </c>
      <c r="DE11" s="621"/>
      <c r="DF11" s="621"/>
      <c r="DG11" s="621"/>
      <c r="DH11" s="621"/>
      <c r="DI11" s="621"/>
      <c r="DJ11" s="621"/>
      <c r="DK11" s="621"/>
      <c r="DL11" s="621"/>
      <c r="DM11" s="621"/>
      <c r="DN11" s="621"/>
      <c r="DO11" s="621"/>
      <c r="DP11" s="622"/>
      <c r="DQ11" s="626">
        <v>158111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129138</v>
      </c>
      <c r="BH12" s="621"/>
      <c r="BI12" s="621"/>
      <c r="BJ12" s="621"/>
      <c r="BK12" s="621"/>
      <c r="BL12" s="621"/>
      <c r="BM12" s="621"/>
      <c r="BN12" s="622"/>
      <c r="BO12" s="673">
        <v>40.9</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395022</v>
      </c>
      <c r="CS12" s="621"/>
      <c r="CT12" s="621"/>
      <c r="CU12" s="621"/>
      <c r="CV12" s="621"/>
      <c r="CW12" s="621"/>
      <c r="CX12" s="621"/>
      <c r="CY12" s="622"/>
      <c r="CZ12" s="673">
        <v>6.4</v>
      </c>
      <c r="DA12" s="673"/>
      <c r="DB12" s="673"/>
      <c r="DC12" s="673"/>
      <c r="DD12" s="626">
        <v>287802</v>
      </c>
      <c r="DE12" s="621"/>
      <c r="DF12" s="621"/>
      <c r="DG12" s="621"/>
      <c r="DH12" s="621"/>
      <c r="DI12" s="621"/>
      <c r="DJ12" s="621"/>
      <c r="DK12" s="621"/>
      <c r="DL12" s="621"/>
      <c r="DM12" s="621"/>
      <c r="DN12" s="621"/>
      <c r="DO12" s="621"/>
      <c r="DP12" s="622"/>
      <c r="DQ12" s="626">
        <v>310707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9879</v>
      </c>
      <c r="S13" s="621"/>
      <c r="T13" s="621"/>
      <c r="U13" s="621"/>
      <c r="V13" s="621"/>
      <c r="W13" s="621"/>
      <c r="X13" s="621"/>
      <c r="Y13" s="622"/>
      <c r="Z13" s="673">
        <v>0.2</v>
      </c>
      <c r="AA13" s="673"/>
      <c r="AB13" s="673"/>
      <c r="AC13" s="673"/>
      <c r="AD13" s="674">
        <v>9879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124972</v>
      </c>
      <c r="BH13" s="621"/>
      <c r="BI13" s="621"/>
      <c r="BJ13" s="621"/>
      <c r="BK13" s="621"/>
      <c r="BL13" s="621"/>
      <c r="BM13" s="621"/>
      <c r="BN13" s="622"/>
      <c r="BO13" s="673">
        <v>39.6</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580793</v>
      </c>
      <c r="CS13" s="621"/>
      <c r="CT13" s="621"/>
      <c r="CU13" s="621"/>
      <c r="CV13" s="621"/>
      <c r="CW13" s="621"/>
      <c r="CX13" s="621"/>
      <c r="CY13" s="622"/>
      <c r="CZ13" s="673">
        <v>9.5</v>
      </c>
      <c r="DA13" s="673"/>
      <c r="DB13" s="673"/>
      <c r="DC13" s="673"/>
      <c r="DD13" s="626">
        <v>235608</v>
      </c>
      <c r="DE13" s="621"/>
      <c r="DF13" s="621"/>
      <c r="DG13" s="621"/>
      <c r="DH13" s="621"/>
      <c r="DI13" s="621"/>
      <c r="DJ13" s="621"/>
      <c r="DK13" s="621"/>
      <c r="DL13" s="621"/>
      <c r="DM13" s="621"/>
      <c r="DN13" s="621"/>
      <c r="DO13" s="621"/>
      <c r="DP13" s="622"/>
      <c r="DQ13" s="626">
        <v>373873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9721</v>
      </c>
      <c r="BH14" s="621"/>
      <c r="BI14" s="621"/>
      <c r="BJ14" s="621"/>
      <c r="BK14" s="621"/>
      <c r="BL14" s="621"/>
      <c r="BM14" s="621"/>
      <c r="BN14" s="622"/>
      <c r="BO14" s="673">
        <v>3.1</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162614</v>
      </c>
      <c r="CS14" s="621"/>
      <c r="CT14" s="621"/>
      <c r="CU14" s="621"/>
      <c r="CV14" s="621"/>
      <c r="CW14" s="621"/>
      <c r="CX14" s="621"/>
      <c r="CY14" s="622"/>
      <c r="CZ14" s="673">
        <v>2.6</v>
      </c>
      <c r="DA14" s="673"/>
      <c r="DB14" s="673"/>
      <c r="DC14" s="673"/>
      <c r="DD14" s="626" t="s">
        <v>113</v>
      </c>
      <c r="DE14" s="621"/>
      <c r="DF14" s="621"/>
      <c r="DG14" s="621"/>
      <c r="DH14" s="621"/>
      <c r="DI14" s="621"/>
      <c r="DJ14" s="621"/>
      <c r="DK14" s="621"/>
      <c r="DL14" s="621"/>
      <c r="DM14" s="621"/>
      <c r="DN14" s="621"/>
      <c r="DO14" s="621"/>
      <c r="DP14" s="622"/>
      <c r="DQ14" s="626">
        <v>129923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782</v>
      </c>
      <c r="S15" s="621"/>
      <c r="T15" s="621"/>
      <c r="U15" s="621"/>
      <c r="V15" s="621"/>
      <c r="W15" s="621"/>
      <c r="X15" s="621"/>
      <c r="Y15" s="622"/>
      <c r="Z15" s="673">
        <v>0</v>
      </c>
      <c r="AA15" s="673"/>
      <c r="AB15" s="673"/>
      <c r="AC15" s="673"/>
      <c r="AD15" s="674">
        <v>782</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19483</v>
      </c>
      <c r="BH15" s="621"/>
      <c r="BI15" s="621"/>
      <c r="BJ15" s="621"/>
      <c r="BK15" s="621"/>
      <c r="BL15" s="621"/>
      <c r="BM15" s="621"/>
      <c r="BN15" s="622"/>
      <c r="BO15" s="673">
        <v>6.2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318789</v>
      </c>
      <c r="CS15" s="621"/>
      <c r="CT15" s="621"/>
      <c r="CU15" s="621"/>
      <c r="CV15" s="621"/>
      <c r="CW15" s="621"/>
      <c r="CX15" s="621"/>
      <c r="CY15" s="622"/>
      <c r="CZ15" s="673">
        <v>5.2</v>
      </c>
      <c r="DA15" s="673"/>
      <c r="DB15" s="673"/>
      <c r="DC15" s="673"/>
      <c r="DD15" s="626">
        <v>49122</v>
      </c>
      <c r="DE15" s="621"/>
      <c r="DF15" s="621"/>
      <c r="DG15" s="621"/>
      <c r="DH15" s="621"/>
      <c r="DI15" s="621"/>
      <c r="DJ15" s="621"/>
      <c r="DK15" s="621"/>
      <c r="DL15" s="621"/>
      <c r="DM15" s="621"/>
      <c r="DN15" s="621"/>
      <c r="DO15" s="621"/>
      <c r="DP15" s="622"/>
      <c r="DQ15" s="626">
        <v>237715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2515240</v>
      </c>
      <c r="S16" s="621"/>
      <c r="T16" s="621"/>
      <c r="U16" s="621"/>
      <c r="V16" s="621"/>
      <c r="W16" s="621"/>
      <c r="X16" s="621"/>
      <c r="Y16" s="622"/>
      <c r="Z16" s="673">
        <v>40</v>
      </c>
      <c r="AA16" s="673"/>
      <c r="AB16" s="673"/>
      <c r="AC16" s="673"/>
      <c r="AD16" s="674">
        <v>2146331</v>
      </c>
      <c r="AE16" s="674"/>
      <c r="AF16" s="674"/>
      <c r="AG16" s="674"/>
      <c r="AH16" s="674"/>
      <c r="AI16" s="674"/>
      <c r="AJ16" s="674"/>
      <c r="AK16" s="674"/>
      <c r="AL16" s="643">
        <v>82.2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55</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55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2146331</v>
      </c>
      <c r="S17" s="621"/>
      <c r="T17" s="621"/>
      <c r="U17" s="621"/>
      <c r="V17" s="621"/>
      <c r="W17" s="621"/>
      <c r="X17" s="621"/>
      <c r="Y17" s="622"/>
      <c r="Z17" s="673">
        <v>34.1</v>
      </c>
      <c r="AA17" s="673"/>
      <c r="AB17" s="673"/>
      <c r="AC17" s="673"/>
      <c r="AD17" s="674">
        <v>2146331</v>
      </c>
      <c r="AE17" s="674"/>
      <c r="AF17" s="674"/>
      <c r="AG17" s="674"/>
      <c r="AH17" s="674"/>
      <c r="AI17" s="674"/>
      <c r="AJ17" s="674"/>
      <c r="AK17" s="674"/>
      <c r="AL17" s="643">
        <v>82.2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652636</v>
      </c>
      <c r="CS17" s="621"/>
      <c r="CT17" s="621"/>
      <c r="CU17" s="621"/>
      <c r="CV17" s="621"/>
      <c r="CW17" s="621"/>
      <c r="CX17" s="621"/>
      <c r="CY17" s="622"/>
      <c r="CZ17" s="673">
        <v>10.6</v>
      </c>
      <c r="DA17" s="673"/>
      <c r="DB17" s="673"/>
      <c r="DC17" s="673"/>
      <c r="DD17" s="626" t="s">
        <v>113</v>
      </c>
      <c r="DE17" s="621"/>
      <c r="DF17" s="621"/>
      <c r="DG17" s="621"/>
      <c r="DH17" s="621"/>
      <c r="DI17" s="621"/>
      <c r="DJ17" s="621"/>
      <c r="DK17" s="621"/>
      <c r="DL17" s="621"/>
      <c r="DM17" s="621"/>
      <c r="DN17" s="621"/>
      <c r="DO17" s="621"/>
      <c r="DP17" s="622"/>
      <c r="DQ17" s="626">
        <v>617862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368909</v>
      </c>
      <c r="S18" s="621"/>
      <c r="T18" s="621"/>
      <c r="U18" s="621"/>
      <c r="V18" s="621"/>
      <c r="W18" s="621"/>
      <c r="X18" s="621"/>
      <c r="Y18" s="622"/>
      <c r="Z18" s="673">
        <v>5.9</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9619</v>
      </c>
      <c r="BH19" s="621"/>
      <c r="BI19" s="621"/>
      <c r="BJ19" s="621"/>
      <c r="BK19" s="621"/>
      <c r="BL19" s="621"/>
      <c r="BM19" s="621"/>
      <c r="BN19" s="622"/>
      <c r="BO19" s="673">
        <v>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2965449</v>
      </c>
      <c r="S20" s="621"/>
      <c r="T20" s="621"/>
      <c r="U20" s="621"/>
      <c r="V20" s="621"/>
      <c r="W20" s="621"/>
      <c r="X20" s="621"/>
      <c r="Y20" s="622"/>
      <c r="Z20" s="673">
        <v>47.2</v>
      </c>
      <c r="AA20" s="673"/>
      <c r="AB20" s="673"/>
      <c r="AC20" s="673"/>
      <c r="AD20" s="674">
        <v>2596540</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9619</v>
      </c>
      <c r="BH20" s="621"/>
      <c r="BI20" s="621"/>
      <c r="BJ20" s="621"/>
      <c r="BK20" s="621"/>
      <c r="BL20" s="621"/>
      <c r="BM20" s="621"/>
      <c r="BN20" s="622"/>
      <c r="BO20" s="673">
        <v>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6141366</v>
      </c>
      <c r="CS20" s="621"/>
      <c r="CT20" s="621"/>
      <c r="CU20" s="621"/>
      <c r="CV20" s="621"/>
      <c r="CW20" s="621"/>
      <c r="CX20" s="621"/>
      <c r="CY20" s="622"/>
      <c r="CZ20" s="673">
        <v>100</v>
      </c>
      <c r="DA20" s="673"/>
      <c r="DB20" s="673"/>
      <c r="DC20" s="673"/>
      <c r="DD20" s="626">
        <v>1728252</v>
      </c>
      <c r="DE20" s="621"/>
      <c r="DF20" s="621"/>
      <c r="DG20" s="621"/>
      <c r="DH20" s="621"/>
      <c r="DI20" s="621"/>
      <c r="DJ20" s="621"/>
      <c r="DK20" s="621"/>
      <c r="DL20" s="621"/>
      <c r="DM20" s="621"/>
      <c r="DN20" s="621"/>
      <c r="DO20" s="621"/>
      <c r="DP20" s="622"/>
      <c r="DQ20" s="626">
        <v>3191863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610</v>
      </c>
      <c r="S21" s="621"/>
      <c r="T21" s="621"/>
      <c r="U21" s="621"/>
      <c r="V21" s="621"/>
      <c r="W21" s="621"/>
      <c r="X21" s="621"/>
      <c r="Y21" s="622"/>
      <c r="Z21" s="673">
        <v>0</v>
      </c>
      <c r="AA21" s="673"/>
      <c r="AB21" s="673"/>
      <c r="AC21" s="673"/>
      <c r="AD21" s="674">
        <v>610</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9619</v>
      </c>
      <c r="BH21" s="621"/>
      <c r="BI21" s="621"/>
      <c r="BJ21" s="621"/>
      <c r="BK21" s="621"/>
      <c r="BL21" s="621"/>
      <c r="BM21" s="621"/>
      <c r="BN21" s="622"/>
      <c r="BO21" s="673">
        <v>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257491</v>
      </c>
      <c r="S22" s="621"/>
      <c r="T22" s="621"/>
      <c r="U22" s="621"/>
      <c r="V22" s="621"/>
      <c r="W22" s="621"/>
      <c r="X22" s="621"/>
      <c r="Y22" s="622"/>
      <c r="Z22" s="673">
        <v>4.0999999999999996</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69617</v>
      </c>
      <c r="S23" s="621"/>
      <c r="T23" s="621"/>
      <c r="U23" s="621"/>
      <c r="V23" s="621"/>
      <c r="W23" s="621"/>
      <c r="X23" s="621"/>
      <c r="Y23" s="622"/>
      <c r="Z23" s="673">
        <v>1.1000000000000001</v>
      </c>
      <c r="AA23" s="673"/>
      <c r="AB23" s="673"/>
      <c r="AC23" s="673"/>
      <c r="AD23" s="674">
        <v>770</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9066</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1700681</v>
      </c>
      <c r="CS24" s="671"/>
      <c r="CT24" s="671"/>
      <c r="CU24" s="671"/>
      <c r="CV24" s="671"/>
      <c r="CW24" s="671"/>
      <c r="CX24" s="671"/>
      <c r="CY24" s="718"/>
      <c r="CZ24" s="722">
        <v>27.7</v>
      </c>
      <c r="DA24" s="723"/>
      <c r="DB24" s="723"/>
      <c r="DC24" s="724"/>
      <c r="DD24" s="717">
        <v>1300234</v>
      </c>
      <c r="DE24" s="671"/>
      <c r="DF24" s="671"/>
      <c r="DG24" s="671"/>
      <c r="DH24" s="671"/>
      <c r="DI24" s="671"/>
      <c r="DJ24" s="671"/>
      <c r="DK24" s="718"/>
      <c r="DL24" s="717">
        <v>1018808</v>
      </c>
      <c r="DM24" s="671"/>
      <c r="DN24" s="671"/>
      <c r="DO24" s="671"/>
      <c r="DP24" s="671"/>
      <c r="DQ24" s="671"/>
      <c r="DR24" s="671"/>
      <c r="DS24" s="671"/>
      <c r="DT24" s="671"/>
      <c r="DU24" s="671"/>
      <c r="DV24" s="718"/>
      <c r="DW24" s="719">
        <v>37.6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407326</v>
      </c>
      <c r="S25" s="621"/>
      <c r="T25" s="621"/>
      <c r="U25" s="621"/>
      <c r="V25" s="621"/>
      <c r="W25" s="621"/>
      <c r="X25" s="621"/>
      <c r="Y25" s="622"/>
      <c r="Z25" s="673">
        <v>6.5</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654320</v>
      </c>
      <c r="CS25" s="639"/>
      <c r="CT25" s="639"/>
      <c r="CU25" s="639"/>
      <c r="CV25" s="639"/>
      <c r="CW25" s="639"/>
      <c r="CX25" s="639"/>
      <c r="CY25" s="640"/>
      <c r="CZ25" s="623">
        <v>10.7</v>
      </c>
      <c r="DA25" s="641"/>
      <c r="DB25" s="641"/>
      <c r="DC25" s="642"/>
      <c r="DD25" s="626">
        <v>559621</v>
      </c>
      <c r="DE25" s="639"/>
      <c r="DF25" s="639"/>
      <c r="DG25" s="639"/>
      <c r="DH25" s="639"/>
      <c r="DI25" s="639"/>
      <c r="DJ25" s="639"/>
      <c r="DK25" s="640"/>
      <c r="DL25" s="626">
        <v>544855</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11845</v>
      </c>
      <c r="S26" s="621"/>
      <c r="T26" s="621"/>
      <c r="U26" s="621"/>
      <c r="V26" s="621"/>
      <c r="W26" s="621"/>
      <c r="X26" s="621"/>
      <c r="Y26" s="622"/>
      <c r="Z26" s="673">
        <v>0.2</v>
      </c>
      <c r="AA26" s="673"/>
      <c r="AB26" s="673"/>
      <c r="AC26" s="673"/>
      <c r="AD26" s="674">
        <v>11845</v>
      </c>
      <c r="AE26" s="674"/>
      <c r="AF26" s="674"/>
      <c r="AG26" s="674"/>
      <c r="AH26" s="674"/>
      <c r="AI26" s="674"/>
      <c r="AJ26" s="674"/>
      <c r="AK26" s="674"/>
      <c r="AL26" s="643">
        <v>0.5</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392897</v>
      </c>
      <c r="CS26" s="621"/>
      <c r="CT26" s="621"/>
      <c r="CU26" s="621"/>
      <c r="CV26" s="621"/>
      <c r="CW26" s="621"/>
      <c r="CX26" s="621"/>
      <c r="CY26" s="622"/>
      <c r="CZ26" s="623">
        <v>6.4</v>
      </c>
      <c r="DA26" s="641"/>
      <c r="DB26" s="641"/>
      <c r="DC26" s="642"/>
      <c r="DD26" s="626">
        <v>308663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553759</v>
      </c>
      <c r="S27" s="621"/>
      <c r="T27" s="621"/>
      <c r="U27" s="621"/>
      <c r="V27" s="621"/>
      <c r="W27" s="621"/>
      <c r="X27" s="621"/>
      <c r="Y27" s="622"/>
      <c r="Z27" s="673">
        <v>8.8000000000000007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315709</v>
      </c>
      <c r="BH27" s="621"/>
      <c r="BI27" s="621"/>
      <c r="BJ27" s="621"/>
      <c r="BK27" s="621"/>
      <c r="BL27" s="621"/>
      <c r="BM27" s="621"/>
      <c r="BN27" s="622"/>
      <c r="BO27" s="673">
        <v>100</v>
      </c>
      <c r="BP27" s="673"/>
      <c r="BQ27" s="673"/>
      <c r="BR27" s="673"/>
      <c r="BS27" s="626">
        <v>1579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393725</v>
      </c>
      <c r="CS27" s="639"/>
      <c r="CT27" s="639"/>
      <c r="CU27" s="639"/>
      <c r="CV27" s="639"/>
      <c r="CW27" s="639"/>
      <c r="CX27" s="639"/>
      <c r="CY27" s="640"/>
      <c r="CZ27" s="623">
        <v>6.4</v>
      </c>
      <c r="DA27" s="641"/>
      <c r="DB27" s="641"/>
      <c r="DC27" s="642"/>
      <c r="DD27" s="626">
        <v>122751</v>
      </c>
      <c r="DE27" s="639"/>
      <c r="DF27" s="639"/>
      <c r="DG27" s="639"/>
      <c r="DH27" s="639"/>
      <c r="DI27" s="639"/>
      <c r="DJ27" s="639"/>
      <c r="DK27" s="640"/>
      <c r="DL27" s="626">
        <v>122751</v>
      </c>
      <c r="DM27" s="639"/>
      <c r="DN27" s="639"/>
      <c r="DO27" s="639"/>
      <c r="DP27" s="639"/>
      <c r="DQ27" s="639"/>
      <c r="DR27" s="639"/>
      <c r="DS27" s="639"/>
      <c r="DT27" s="639"/>
      <c r="DU27" s="639"/>
      <c r="DV27" s="640"/>
      <c r="DW27" s="643">
        <v>4.5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189458</v>
      </c>
      <c r="S28" s="621"/>
      <c r="T28" s="621"/>
      <c r="U28" s="621"/>
      <c r="V28" s="621"/>
      <c r="W28" s="621"/>
      <c r="X28" s="621"/>
      <c r="Y28" s="622"/>
      <c r="Z28" s="673">
        <v>3</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652636</v>
      </c>
      <c r="CS28" s="621"/>
      <c r="CT28" s="621"/>
      <c r="CU28" s="621"/>
      <c r="CV28" s="621"/>
      <c r="CW28" s="621"/>
      <c r="CX28" s="621"/>
      <c r="CY28" s="622"/>
      <c r="CZ28" s="623">
        <v>10.6</v>
      </c>
      <c r="DA28" s="641"/>
      <c r="DB28" s="641"/>
      <c r="DC28" s="642"/>
      <c r="DD28" s="626">
        <v>617862</v>
      </c>
      <c r="DE28" s="621"/>
      <c r="DF28" s="621"/>
      <c r="DG28" s="621"/>
      <c r="DH28" s="621"/>
      <c r="DI28" s="621"/>
      <c r="DJ28" s="621"/>
      <c r="DK28" s="622"/>
      <c r="DL28" s="626">
        <v>351202</v>
      </c>
      <c r="DM28" s="621"/>
      <c r="DN28" s="621"/>
      <c r="DO28" s="621"/>
      <c r="DP28" s="621"/>
      <c r="DQ28" s="621"/>
      <c r="DR28" s="621"/>
      <c r="DS28" s="621"/>
      <c r="DT28" s="621"/>
      <c r="DU28" s="621"/>
      <c r="DV28" s="622"/>
      <c r="DW28" s="643">
        <v>13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354181</v>
      </c>
      <c r="S29" s="621"/>
      <c r="T29" s="621"/>
      <c r="U29" s="621"/>
      <c r="V29" s="621"/>
      <c r="W29" s="621"/>
      <c r="X29" s="621"/>
      <c r="Y29" s="622"/>
      <c r="Z29" s="673">
        <v>5.6</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652636</v>
      </c>
      <c r="CS29" s="639"/>
      <c r="CT29" s="639"/>
      <c r="CU29" s="639"/>
      <c r="CV29" s="639"/>
      <c r="CW29" s="639"/>
      <c r="CX29" s="639"/>
      <c r="CY29" s="640"/>
      <c r="CZ29" s="623">
        <v>10.6</v>
      </c>
      <c r="DA29" s="641"/>
      <c r="DB29" s="641"/>
      <c r="DC29" s="642"/>
      <c r="DD29" s="626">
        <v>617862</v>
      </c>
      <c r="DE29" s="639"/>
      <c r="DF29" s="639"/>
      <c r="DG29" s="639"/>
      <c r="DH29" s="639"/>
      <c r="DI29" s="639"/>
      <c r="DJ29" s="639"/>
      <c r="DK29" s="640"/>
      <c r="DL29" s="626">
        <v>351202</v>
      </c>
      <c r="DM29" s="639"/>
      <c r="DN29" s="639"/>
      <c r="DO29" s="639"/>
      <c r="DP29" s="639"/>
      <c r="DQ29" s="639"/>
      <c r="DR29" s="639"/>
      <c r="DS29" s="639"/>
      <c r="DT29" s="639"/>
      <c r="DU29" s="639"/>
      <c r="DV29" s="640"/>
      <c r="DW29" s="643">
        <v>13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548283</v>
      </c>
      <c r="S30" s="621"/>
      <c r="T30" s="621"/>
      <c r="U30" s="621"/>
      <c r="V30" s="621"/>
      <c r="W30" s="621"/>
      <c r="X30" s="621"/>
      <c r="Y30" s="622"/>
      <c r="Z30" s="673">
        <v>8.6999999999999993</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99.7</v>
      </c>
      <c r="BH30" s="687"/>
      <c r="BI30" s="687"/>
      <c r="BJ30" s="687"/>
      <c r="BK30" s="687"/>
      <c r="BL30" s="687"/>
      <c r="BM30" s="688">
        <v>98</v>
      </c>
      <c r="BN30" s="687"/>
      <c r="BO30" s="687"/>
      <c r="BP30" s="687"/>
      <c r="BQ30" s="689"/>
      <c r="BR30" s="686">
        <v>99.8</v>
      </c>
      <c r="BS30" s="687"/>
      <c r="BT30" s="687"/>
      <c r="BU30" s="687"/>
      <c r="BV30" s="687"/>
      <c r="BW30" s="687"/>
      <c r="BX30" s="688">
        <v>98</v>
      </c>
      <c r="BY30" s="687"/>
      <c r="BZ30" s="687"/>
      <c r="CA30" s="687"/>
      <c r="CB30" s="689"/>
      <c r="CD30" s="692"/>
      <c r="CE30" s="693"/>
      <c r="CF30" s="657" t="s">
        <v>293</v>
      </c>
      <c r="CG30" s="654"/>
      <c r="CH30" s="654"/>
      <c r="CI30" s="654"/>
      <c r="CJ30" s="654"/>
      <c r="CK30" s="654"/>
      <c r="CL30" s="654"/>
      <c r="CM30" s="654"/>
      <c r="CN30" s="654"/>
      <c r="CO30" s="654"/>
      <c r="CP30" s="654"/>
      <c r="CQ30" s="655"/>
      <c r="CR30" s="620">
        <v>625537</v>
      </c>
      <c r="CS30" s="621"/>
      <c r="CT30" s="621"/>
      <c r="CU30" s="621"/>
      <c r="CV30" s="621"/>
      <c r="CW30" s="621"/>
      <c r="CX30" s="621"/>
      <c r="CY30" s="622"/>
      <c r="CZ30" s="623">
        <v>10.199999999999999</v>
      </c>
      <c r="DA30" s="641"/>
      <c r="DB30" s="641"/>
      <c r="DC30" s="642"/>
      <c r="DD30" s="626">
        <v>590763</v>
      </c>
      <c r="DE30" s="621"/>
      <c r="DF30" s="621"/>
      <c r="DG30" s="621"/>
      <c r="DH30" s="621"/>
      <c r="DI30" s="621"/>
      <c r="DJ30" s="621"/>
      <c r="DK30" s="622"/>
      <c r="DL30" s="626">
        <v>324103</v>
      </c>
      <c r="DM30" s="621"/>
      <c r="DN30" s="621"/>
      <c r="DO30" s="621"/>
      <c r="DP30" s="621"/>
      <c r="DQ30" s="621"/>
      <c r="DR30" s="621"/>
      <c r="DS30" s="621"/>
      <c r="DT30" s="621"/>
      <c r="DU30" s="621"/>
      <c r="DV30" s="622"/>
      <c r="DW30" s="643">
        <v>12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166621</v>
      </c>
      <c r="S31" s="621"/>
      <c r="T31" s="621"/>
      <c r="U31" s="621"/>
      <c r="V31" s="621"/>
      <c r="W31" s="621"/>
      <c r="X31" s="621"/>
      <c r="Y31" s="622"/>
      <c r="Z31" s="673">
        <v>2.7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98.4</v>
      </c>
      <c r="BN31" s="685"/>
      <c r="BO31" s="685"/>
      <c r="BP31" s="685"/>
      <c r="BQ31" s="649"/>
      <c r="BR31" s="684">
        <v>99.7</v>
      </c>
      <c r="BS31" s="639"/>
      <c r="BT31" s="639"/>
      <c r="BU31" s="639"/>
      <c r="BV31" s="639"/>
      <c r="BW31" s="639"/>
      <c r="BX31" s="675">
        <v>98.3</v>
      </c>
      <c r="BY31" s="685"/>
      <c r="BZ31" s="685"/>
      <c r="CA31" s="685"/>
      <c r="CB31" s="649"/>
      <c r="CD31" s="692"/>
      <c r="CE31" s="693"/>
      <c r="CF31" s="657" t="s">
        <v>297</v>
      </c>
      <c r="CG31" s="654"/>
      <c r="CH31" s="654"/>
      <c r="CI31" s="654"/>
      <c r="CJ31" s="654"/>
      <c r="CK31" s="654"/>
      <c r="CL31" s="654"/>
      <c r="CM31" s="654"/>
      <c r="CN31" s="654"/>
      <c r="CO31" s="654"/>
      <c r="CP31" s="654"/>
      <c r="CQ31" s="655"/>
      <c r="CR31" s="620">
        <v>27099</v>
      </c>
      <c r="CS31" s="639"/>
      <c r="CT31" s="639"/>
      <c r="CU31" s="639"/>
      <c r="CV31" s="639"/>
      <c r="CW31" s="639"/>
      <c r="CX31" s="639"/>
      <c r="CY31" s="640"/>
      <c r="CZ31" s="623">
        <v>0.4</v>
      </c>
      <c r="DA31" s="641"/>
      <c r="DB31" s="641"/>
      <c r="DC31" s="642"/>
      <c r="DD31" s="626">
        <v>27099</v>
      </c>
      <c r="DE31" s="639"/>
      <c r="DF31" s="639"/>
      <c r="DG31" s="639"/>
      <c r="DH31" s="639"/>
      <c r="DI31" s="639"/>
      <c r="DJ31" s="639"/>
      <c r="DK31" s="640"/>
      <c r="DL31" s="626">
        <v>27099</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107346</v>
      </c>
      <c r="S32" s="621"/>
      <c r="T32" s="621"/>
      <c r="U32" s="621"/>
      <c r="V32" s="621"/>
      <c r="W32" s="621"/>
      <c r="X32" s="621"/>
      <c r="Y32" s="622"/>
      <c r="Z32" s="673">
        <v>1.7</v>
      </c>
      <c r="AA32" s="673"/>
      <c r="AB32" s="673"/>
      <c r="AC32" s="673"/>
      <c r="AD32" s="674">
        <v>278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99.7</v>
      </c>
      <c r="BH32" s="605"/>
      <c r="BI32" s="605"/>
      <c r="BJ32" s="605"/>
      <c r="BK32" s="605"/>
      <c r="BL32" s="605"/>
      <c r="BM32" s="668">
        <v>97</v>
      </c>
      <c r="BN32" s="605"/>
      <c r="BO32" s="605"/>
      <c r="BP32" s="605"/>
      <c r="BQ32" s="662"/>
      <c r="BR32" s="683">
        <v>99.7</v>
      </c>
      <c r="BS32" s="605"/>
      <c r="BT32" s="605"/>
      <c r="BU32" s="605"/>
      <c r="BV32" s="605"/>
      <c r="BW32" s="605"/>
      <c r="BX32" s="668">
        <v>97.2</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646400</v>
      </c>
      <c r="S33" s="621"/>
      <c r="T33" s="621"/>
      <c r="U33" s="621"/>
      <c r="V33" s="621"/>
      <c r="W33" s="621"/>
      <c r="X33" s="621"/>
      <c r="Y33" s="622"/>
      <c r="Z33" s="673">
        <v>10.3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2712378</v>
      </c>
      <c r="CS33" s="639"/>
      <c r="CT33" s="639"/>
      <c r="CU33" s="639"/>
      <c r="CV33" s="639"/>
      <c r="CW33" s="639"/>
      <c r="CX33" s="639"/>
      <c r="CY33" s="640"/>
      <c r="CZ33" s="623">
        <v>44.2</v>
      </c>
      <c r="DA33" s="641"/>
      <c r="DB33" s="641"/>
      <c r="DC33" s="642"/>
      <c r="DD33" s="626">
        <v>1482028</v>
      </c>
      <c r="DE33" s="639"/>
      <c r="DF33" s="639"/>
      <c r="DG33" s="639"/>
      <c r="DH33" s="639"/>
      <c r="DI33" s="639"/>
      <c r="DJ33" s="639"/>
      <c r="DK33" s="640"/>
      <c r="DL33" s="626">
        <v>975207</v>
      </c>
      <c r="DM33" s="639"/>
      <c r="DN33" s="639"/>
      <c r="DO33" s="639"/>
      <c r="DP33" s="639"/>
      <c r="DQ33" s="639"/>
      <c r="DR33" s="639"/>
      <c r="DS33" s="639"/>
      <c r="DT33" s="639"/>
      <c r="DU33" s="639"/>
      <c r="DV33" s="640"/>
      <c r="DW33" s="643">
        <v>36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864797</v>
      </c>
      <c r="CS34" s="621"/>
      <c r="CT34" s="621"/>
      <c r="CU34" s="621"/>
      <c r="CV34" s="621"/>
      <c r="CW34" s="621"/>
      <c r="CX34" s="621"/>
      <c r="CY34" s="622"/>
      <c r="CZ34" s="623">
        <v>14.1</v>
      </c>
      <c r="DA34" s="641"/>
      <c r="DB34" s="641"/>
      <c r="DC34" s="642"/>
      <c r="DD34" s="626">
        <v>447101</v>
      </c>
      <c r="DE34" s="621"/>
      <c r="DF34" s="621"/>
      <c r="DG34" s="621"/>
      <c r="DH34" s="621"/>
      <c r="DI34" s="621"/>
      <c r="DJ34" s="621"/>
      <c r="DK34" s="622"/>
      <c r="DL34" s="626">
        <v>303452</v>
      </c>
      <c r="DM34" s="621"/>
      <c r="DN34" s="621"/>
      <c r="DO34" s="621"/>
      <c r="DP34" s="621"/>
      <c r="DQ34" s="621"/>
      <c r="DR34" s="621"/>
      <c r="DS34" s="621"/>
      <c r="DT34" s="621"/>
      <c r="DU34" s="621"/>
      <c r="DV34" s="622"/>
      <c r="DW34" s="643">
        <v>11.2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99700</v>
      </c>
      <c r="S35" s="621"/>
      <c r="T35" s="621"/>
      <c r="U35" s="621"/>
      <c r="V35" s="621"/>
      <c r="W35" s="621"/>
      <c r="X35" s="621"/>
      <c r="Y35" s="622"/>
      <c r="Z35" s="673">
        <v>1.6</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396021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53983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109645</v>
      </c>
      <c r="CS35" s="639"/>
      <c r="CT35" s="639"/>
      <c r="CU35" s="639"/>
      <c r="CV35" s="639"/>
      <c r="CW35" s="639"/>
      <c r="CX35" s="639"/>
      <c r="CY35" s="640"/>
      <c r="CZ35" s="623">
        <v>1.8</v>
      </c>
      <c r="DA35" s="641"/>
      <c r="DB35" s="641"/>
      <c r="DC35" s="642"/>
      <c r="DD35" s="626">
        <v>99018</v>
      </c>
      <c r="DE35" s="639"/>
      <c r="DF35" s="639"/>
      <c r="DG35" s="639"/>
      <c r="DH35" s="639"/>
      <c r="DI35" s="639"/>
      <c r="DJ35" s="639"/>
      <c r="DK35" s="640"/>
      <c r="DL35" s="626">
        <v>98826</v>
      </c>
      <c r="DM35" s="639"/>
      <c r="DN35" s="639"/>
      <c r="DO35" s="639"/>
      <c r="DP35" s="639"/>
      <c r="DQ35" s="639"/>
      <c r="DR35" s="639"/>
      <c r="DS35" s="639"/>
      <c r="DT35" s="639"/>
      <c r="DU35" s="639"/>
      <c r="DV35" s="640"/>
      <c r="DW35" s="643">
        <v>3.6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6287452</v>
      </c>
      <c r="S36" s="661"/>
      <c r="T36" s="661"/>
      <c r="U36" s="661"/>
      <c r="V36" s="661"/>
      <c r="W36" s="661"/>
      <c r="X36" s="661"/>
      <c r="Y36" s="664"/>
      <c r="Z36" s="665">
        <v>100</v>
      </c>
      <c r="AA36" s="665"/>
      <c r="AB36" s="665"/>
      <c r="AC36" s="665"/>
      <c r="AD36" s="666">
        <v>2610043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143391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50016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917910</v>
      </c>
      <c r="CS36" s="621"/>
      <c r="CT36" s="621"/>
      <c r="CU36" s="621"/>
      <c r="CV36" s="621"/>
      <c r="CW36" s="621"/>
      <c r="CX36" s="621"/>
      <c r="CY36" s="622"/>
      <c r="CZ36" s="623">
        <v>14.9</v>
      </c>
      <c r="DA36" s="641"/>
      <c r="DB36" s="641"/>
      <c r="DC36" s="642"/>
      <c r="DD36" s="626">
        <v>575072</v>
      </c>
      <c r="DE36" s="621"/>
      <c r="DF36" s="621"/>
      <c r="DG36" s="621"/>
      <c r="DH36" s="621"/>
      <c r="DI36" s="621"/>
      <c r="DJ36" s="621"/>
      <c r="DK36" s="622"/>
      <c r="DL36" s="626">
        <v>277351</v>
      </c>
      <c r="DM36" s="621"/>
      <c r="DN36" s="621"/>
      <c r="DO36" s="621"/>
      <c r="DP36" s="621"/>
      <c r="DQ36" s="621"/>
      <c r="DR36" s="621"/>
      <c r="DS36" s="621"/>
      <c r="DT36" s="621"/>
      <c r="DU36" s="621"/>
      <c r="DV36" s="622"/>
      <c r="DW36" s="643">
        <v>10.199999999999999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45602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496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238514</v>
      </c>
      <c r="CS37" s="639"/>
      <c r="CT37" s="639"/>
      <c r="CU37" s="639"/>
      <c r="CV37" s="639"/>
      <c r="CW37" s="639"/>
      <c r="CX37" s="639"/>
      <c r="CY37" s="640"/>
      <c r="CZ37" s="623">
        <v>3.9</v>
      </c>
      <c r="DA37" s="641"/>
      <c r="DB37" s="641"/>
      <c r="DC37" s="642"/>
      <c r="DD37" s="626">
        <v>195741</v>
      </c>
      <c r="DE37" s="639"/>
      <c r="DF37" s="639"/>
      <c r="DG37" s="639"/>
      <c r="DH37" s="639"/>
      <c r="DI37" s="639"/>
      <c r="DJ37" s="639"/>
      <c r="DK37" s="640"/>
      <c r="DL37" s="626">
        <v>191517</v>
      </c>
      <c r="DM37" s="639"/>
      <c r="DN37" s="639"/>
      <c r="DO37" s="639"/>
      <c r="DP37" s="639"/>
      <c r="DQ37" s="639"/>
      <c r="DR37" s="639"/>
      <c r="DS37" s="639"/>
      <c r="DT37" s="639"/>
      <c r="DU37" s="639"/>
      <c r="DV37" s="640"/>
      <c r="DW37" s="643">
        <v>7.1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5434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994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350419</v>
      </c>
      <c r="CS38" s="621"/>
      <c r="CT38" s="621"/>
      <c r="CU38" s="621"/>
      <c r="CV38" s="621"/>
      <c r="CW38" s="621"/>
      <c r="CX38" s="621"/>
      <c r="CY38" s="622"/>
      <c r="CZ38" s="623">
        <v>5.7</v>
      </c>
      <c r="DA38" s="641"/>
      <c r="DB38" s="641"/>
      <c r="DC38" s="642"/>
      <c r="DD38" s="626">
        <v>316856</v>
      </c>
      <c r="DE38" s="621"/>
      <c r="DF38" s="621"/>
      <c r="DG38" s="621"/>
      <c r="DH38" s="621"/>
      <c r="DI38" s="621"/>
      <c r="DJ38" s="621"/>
      <c r="DK38" s="622"/>
      <c r="DL38" s="626">
        <v>295578</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132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412548</v>
      </c>
      <c r="CS39" s="639"/>
      <c r="CT39" s="639"/>
      <c r="CU39" s="639"/>
      <c r="CV39" s="639"/>
      <c r="CW39" s="639"/>
      <c r="CX39" s="639"/>
      <c r="CY39" s="640"/>
      <c r="CZ39" s="623">
        <v>6.7</v>
      </c>
      <c r="DA39" s="641"/>
      <c r="DB39" s="641"/>
      <c r="DC39" s="642"/>
      <c r="DD39" s="626">
        <v>39422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42683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57059</v>
      </c>
      <c r="CS40" s="621"/>
      <c r="CT40" s="621"/>
      <c r="CU40" s="621"/>
      <c r="CV40" s="621"/>
      <c r="CW40" s="621"/>
      <c r="CX40" s="621"/>
      <c r="CY40" s="622"/>
      <c r="CZ40" s="623">
        <v>0.9</v>
      </c>
      <c r="DA40" s="641"/>
      <c r="DB40" s="641"/>
      <c r="DC40" s="642"/>
      <c r="DD40" s="626">
        <v>4559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158911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1728307</v>
      </c>
      <c r="CS42" s="621"/>
      <c r="CT42" s="621"/>
      <c r="CU42" s="621"/>
      <c r="CV42" s="621"/>
      <c r="CW42" s="621"/>
      <c r="CX42" s="621"/>
      <c r="CY42" s="622"/>
      <c r="CZ42" s="623">
        <v>28.1</v>
      </c>
      <c r="DA42" s="624"/>
      <c r="DB42" s="624"/>
      <c r="DC42" s="625"/>
      <c r="DD42" s="626">
        <v>409601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46256</v>
      </c>
      <c r="CS43" s="639"/>
      <c r="CT43" s="639"/>
      <c r="CU43" s="639"/>
      <c r="CV43" s="639"/>
      <c r="CW43" s="639"/>
      <c r="CX43" s="639"/>
      <c r="CY43" s="640"/>
      <c r="CZ43" s="623">
        <v>0.8</v>
      </c>
      <c r="DA43" s="641"/>
      <c r="DB43" s="641"/>
      <c r="DC43" s="642"/>
      <c r="DD43" s="626">
        <v>45176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1728252</v>
      </c>
      <c r="CS44" s="621"/>
      <c r="CT44" s="621"/>
      <c r="CU44" s="621"/>
      <c r="CV44" s="621"/>
      <c r="CW44" s="621"/>
      <c r="CX44" s="621"/>
      <c r="CY44" s="622"/>
      <c r="CZ44" s="623">
        <v>28.1</v>
      </c>
      <c r="DA44" s="624"/>
      <c r="DB44" s="624"/>
      <c r="DC44" s="625"/>
      <c r="DD44" s="626">
        <v>409546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1116111</v>
      </c>
      <c r="CS45" s="639"/>
      <c r="CT45" s="639"/>
      <c r="CU45" s="639"/>
      <c r="CV45" s="639"/>
      <c r="CW45" s="639"/>
      <c r="CX45" s="639"/>
      <c r="CY45" s="640"/>
      <c r="CZ45" s="623">
        <v>18.2</v>
      </c>
      <c r="DA45" s="641"/>
      <c r="DB45" s="641"/>
      <c r="DC45" s="642"/>
      <c r="DD45" s="626">
        <v>300584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574838</v>
      </c>
      <c r="CS46" s="621"/>
      <c r="CT46" s="621"/>
      <c r="CU46" s="621"/>
      <c r="CV46" s="621"/>
      <c r="CW46" s="621"/>
      <c r="CX46" s="621"/>
      <c r="CY46" s="622"/>
      <c r="CZ46" s="623">
        <v>9.4</v>
      </c>
      <c r="DA46" s="624"/>
      <c r="DB46" s="624"/>
      <c r="DC46" s="625"/>
      <c r="DD46" s="626">
        <v>97375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55</v>
      </c>
      <c r="CS47" s="639"/>
      <c r="CT47" s="639"/>
      <c r="CU47" s="639"/>
      <c r="CV47" s="639"/>
      <c r="CW47" s="639"/>
      <c r="CX47" s="639"/>
      <c r="CY47" s="640"/>
      <c r="CZ47" s="623">
        <v>0</v>
      </c>
      <c r="DA47" s="641"/>
      <c r="DB47" s="641"/>
      <c r="DC47" s="642"/>
      <c r="DD47" s="626">
        <v>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6141366</v>
      </c>
      <c r="CS49" s="605"/>
      <c r="CT49" s="605"/>
      <c r="CU49" s="605"/>
      <c r="CV49" s="605"/>
      <c r="CW49" s="605"/>
      <c r="CX49" s="605"/>
      <c r="CY49" s="606"/>
      <c r="CZ49" s="607">
        <v>100</v>
      </c>
      <c r="DA49" s="608"/>
      <c r="DB49" s="608"/>
      <c r="DC49" s="609"/>
      <c r="DD49" s="610">
        <v>3191863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345</v>
      </c>
      <c r="DK2" s="1145"/>
      <c r="DL2" s="1145"/>
      <c r="DM2" s="1145"/>
      <c r="DN2" s="1145"/>
      <c r="DO2" s="1146"/>
      <c r="DP2" s="202"/>
      <c r="DQ2" s="1144" t="s">
        <v>346</v>
      </c>
      <c r="DR2" s="1145"/>
      <c r="DS2" s="1145"/>
      <c r="DT2" s="1145"/>
      <c r="DU2" s="1145"/>
      <c r="DV2" s="1145"/>
      <c r="DW2" s="1145"/>
      <c r="DX2" s="1145"/>
      <c r="DY2" s="1145"/>
      <c r="DZ2" s="114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6" t="s">
        <v>347</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7"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2" t="s">
        <v>363</v>
      </c>
      <c r="DH5" s="1133"/>
      <c r="DI5" s="1133"/>
      <c r="DJ5" s="1133"/>
      <c r="DK5" s="1134"/>
      <c r="DL5" s="1132" t="s">
        <v>364</v>
      </c>
      <c r="DM5" s="1133"/>
      <c r="DN5" s="1133"/>
      <c r="DO5" s="1133"/>
      <c r="DP5" s="1134"/>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8"/>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5"/>
      <c r="DH6" s="1136"/>
      <c r="DI6" s="1136"/>
      <c r="DJ6" s="1136"/>
      <c r="DK6" s="1137"/>
      <c r="DL6" s="1135"/>
      <c r="DM6" s="1136"/>
      <c r="DN6" s="1136"/>
      <c r="DO6" s="1136"/>
      <c r="DP6" s="1137"/>
      <c r="DQ6" s="1033"/>
      <c r="DR6" s="1034"/>
      <c r="DS6" s="1034"/>
      <c r="DT6" s="1034"/>
      <c r="DU6" s="1035"/>
      <c r="DV6" s="1033"/>
      <c r="DW6" s="1034"/>
      <c r="DX6" s="1034"/>
      <c r="DY6" s="1034"/>
      <c r="DZ6" s="1047"/>
      <c r="EA6" s="207"/>
    </row>
    <row r="7" spans="1:131" s="208" customFormat="1" ht="26.25" customHeight="1" thickTop="1" x14ac:dyDescent="0.15">
      <c r="A7" s="211">
        <v>1</v>
      </c>
      <c r="B7" s="1083" t="s">
        <v>366</v>
      </c>
      <c r="C7" s="1084"/>
      <c r="D7" s="1084"/>
      <c r="E7" s="1084"/>
      <c r="F7" s="1084"/>
      <c r="G7" s="1084"/>
      <c r="H7" s="1084"/>
      <c r="I7" s="1084"/>
      <c r="J7" s="1084"/>
      <c r="K7" s="1084"/>
      <c r="L7" s="1084"/>
      <c r="M7" s="1084"/>
      <c r="N7" s="1084"/>
      <c r="O7" s="1084"/>
      <c r="P7" s="1085"/>
      <c r="Q7" s="1138">
        <v>6068</v>
      </c>
      <c r="R7" s="1139"/>
      <c r="S7" s="1139"/>
      <c r="T7" s="1139"/>
      <c r="U7" s="1139"/>
      <c r="V7" s="1139">
        <v>5943</v>
      </c>
      <c r="W7" s="1139"/>
      <c r="X7" s="1139"/>
      <c r="Y7" s="1139"/>
      <c r="Z7" s="1139"/>
      <c r="AA7" s="1139">
        <v>125</v>
      </c>
      <c r="AB7" s="1139"/>
      <c r="AC7" s="1139"/>
      <c r="AD7" s="1139"/>
      <c r="AE7" s="1140"/>
      <c r="AF7" s="1141">
        <v>103</v>
      </c>
      <c r="AG7" s="1142"/>
      <c r="AH7" s="1142"/>
      <c r="AI7" s="1142"/>
      <c r="AJ7" s="1143"/>
      <c r="AK7" s="1124">
        <v>548</v>
      </c>
      <c r="AL7" s="1125"/>
      <c r="AM7" s="1125"/>
      <c r="AN7" s="1125"/>
      <c r="AO7" s="1125"/>
      <c r="AP7" s="1125">
        <v>2897</v>
      </c>
      <c r="AQ7" s="1125"/>
      <c r="AR7" s="1125"/>
      <c r="AS7" s="1125"/>
      <c r="AT7" s="1125"/>
      <c r="AU7" s="1126" t="s">
        <v>535</v>
      </c>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543</v>
      </c>
      <c r="BT7" s="1130"/>
      <c r="BU7" s="1130"/>
      <c r="BV7" s="1130"/>
      <c r="BW7" s="1130"/>
      <c r="BX7" s="1130"/>
      <c r="BY7" s="1130"/>
      <c r="BZ7" s="1130"/>
      <c r="CA7" s="1130"/>
      <c r="CB7" s="1130"/>
      <c r="CC7" s="1130"/>
      <c r="CD7" s="1130"/>
      <c r="CE7" s="1130"/>
      <c r="CF7" s="1130"/>
      <c r="CG7" s="1131"/>
      <c r="CH7" s="1121">
        <v>0</v>
      </c>
      <c r="CI7" s="1122"/>
      <c r="CJ7" s="1122"/>
      <c r="CK7" s="1122"/>
      <c r="CL7" s="1123"/>
      <c r="CM7" s="1121">
        <v>4</v>
      </c>
      <c r="CN7" s="1122"/>
      <c r="CO7" s="1122"/>
      <c r="CP7" s="1122"/>
      <c r="CQ7" s="1123"/>
      <c r="CR7" s="1121">
        <v>1</v>
      </c>
      <c r="CS7" s="1122"/>
      <c r="CT7" s="1122"/>
      <c r="CU7" s="1122"/>
      <c r="CV7" s="1123"/>
      <c r="CW7" s="1121" t="s">
        <v>554</v>
      </c>
      <c r="CX7" s="1122"/>
      <c r="CY7" s="1122"/>
      <c r="CZ7" s="1122"/>
      <c r="DA7" s="1123"/>
      <c r="DB7" s="1121">
        <v>15</v>
      </c>
      <c r="DC7" s="1122"/>
      <c r="DD7" s="1122"/>
      <c r="DE7" s="1122"/>
      <c r="DF7" s="1123"/>
      <c r="DG7" s="1121" t="s">
        <v>552</v>
      </c>
      <c r="DH7" s="1122"/>
      <c r="DI7" s="1122"/>
      <c r="DJ7" s="1122"/>
      <c r="DK7" s="1123"/>
      <c r="DL7" s="1121" t="s">
        <v>553</v>
      </c>
      <c r="DM7" s="1122"/>
      <c r="DN7" s="1122"/>
      <c r="DO7" s="1122"/>
      <c r="DP7" s="1123"/>
      <c r="DQ7" s="1121" t="s">
        <v>552</v>
      </c>
      <c r="DR7" s="1122"/>
      <c r="DS7" s="1122"/>
      <c r="DT7" s="1122"/>
      <c r="DU7" s="1123"/>
      <c r="DV7" s="1149" t="s">
        <v>544</v>
      </c>
      <c r="DW7" s="1150"/>
      <c r="DX7" s="1150"/>
      <c r="DY7" s="1150"/>
      <c r="DZ7" s="1151"/>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309</v>
      </c>
      <c r="R8" s="1073"/>
      <c r="S8" s="1073"/>
      <c r="T8" s="1073"/>
      <c r="U8" s="1073"/>
      <c r="V8" s="1073">
        <v>288</v>
      </c>
      <c r="W8" s="1073"/>
      <c r="X8" s="1073"/>
      <c r="Y8" s="1073"/>
      <c r="Z8" s="1073"/>
      <c r="AA8" s="1073">
        <v>21</v>
      </c>
      <c r="AB8" s="1073"/>
      <c r="AC8" s="1073"/>
      <c r="AD8" s="1073"/>
      <c r="AE8" s="1074"/>
      <c r="AF8" s="1048">
        <v>22</v>
      </c>
      <c r="AG8" s="1049"/>
      <c r="AH8" s="1049"/>
      <c r="AI8" s="1049"/>
      <c r="AJ8" s="1050"/>
      <c r="AK8" s="1119" t="s">
        <v>537</v>
      </c>
      <c r="AL8" s="1120"/>
      <c r="AM8" s="1120"/>
      <c r="AN8" s="1120"/>
      <c r="AO8" s="1120"/>
      <c r="AP8" s="1120" t="s">
        <v>536</v>
      </c>
      <c r="AQ8" s="1120"/>
      <c r="AR8" s="1120"/>
      <c r="AS8" s="1120"/>
      <c r="AT8" s="1120"/>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9"/>
      <c r="AL9" s="1120"/>
      <c r="AM9" s="1120"/>
      <c r="AN9" s="1120"/>
      <c r="AO9" s="1120"/>
      <c r="AP9" s="1120"/>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9"/>
      <c r="AL10" s="1120"/>
      <c r="AM10" s="1120"/>
      <c r="AN10" s="1120"/>
      <c r="AO10" s="1120"/>
      <c r="AP10" s="1120"/>
      <c r="AQ10" s="1120"/>
      <c r="AR10" s="1120"/>
      <c r="AS10" s="1120"/>
      <c r="AT10" s="1120"/>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9"/>
      <c r="AL11" s="1120"/>
      <c r="AM11" s="1120"/>
      <c r="AN11" s="1120"/>
      <c r="AO11" s="1120"/>
      <c r="AP11" s="1120"/>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9"/>
      <c r="AL12" s="1120"/>
      <c r="AM12" s="1120"/>
      <c r="AN12" s="1120"/>
      <c r="AO12" s="1120"/>
      <c r="AP12" s="1120"/>
      <c r="AQ12" s="1120"/>
      <c r="AR12" s="1120"/>
      <c r="AS12" s="1120"/>
      <c r="AT12" s="1120"/>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4"/>
      <c r="R22" s="1115"/>
      <c r="S22" s="1115"/>
      <c r="T22" s="1115"/>
      <c r="U22" s="1115"/>
      <c r="V22" s="1115"/>
      <c r="W22" s="1115"/>
      <c r="X22" s="1115"/>
      <c r="Y22" s="1115"/>
      <c r="Z22" s="1115"/>
      <c r="AA22" s="1115"/>
      <c r="AB22" s="1115"/>
      <c r="AC22" s="1115"/>
      <c r="AD22" s="1115"/>
      <c r="AE22" s="1116"/>
      <c r="AF22" s="1048"/>
      <c r="AG22" s="1049"/>
      <c r="AH22" s="1049"/>
      <c r="AI22" s="1049"/>
      <c r="AJ22" s="1050"/>
      <c r="AK22" s="1110"/>
      <c r="AL22" s="1111"/>
      <c r="AM22" s="1111"/>
      <c r="AN22" s="1111"/>
      <c r="AO22" s="1111"/>
      <c r="AP22" s="1111"/>
      <c r="AQ22" s="1111"/>
      <c r="AR22" s="1111"/>
      <c r="AS22" s="1111"/>
      <c r="AT22" s="1111"/>
      <c r="AU22" s="1112"/>
      <c r="AV22" s="1112"/>
      <c r="AW22" s="1112"/>
      <c r="AX22" s="1112"/>
      <c r="AY22" s="1113"/>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101">
        <v>6377</v>
      </c>
      <c r="R23" s="1102"/>
      <c r="S23" s="1102"/>
      <c r="T23" s="1102"/>
      <c r="U23" s="1102"/>
      <c r="V23" s="1102">
        <v>6231</v>
      </c>
      <c r="W23" s="1102"/>
      <c r="X23" s="1102"/>
      <c r="Y23" s="1102"/>
      <c r="Z23" s="1102"/>
      <c r="AA23" s="1102">
        <v>146</v>
      </c>
      <c r="AB23" s="1102"/>
      <c r="AC23" s="1102"/>
      <c r="AD23" s="1102"/>
      <c r="AE23" s="1103"/>
      <c r="AF23" s="1104">
        <v>124</v>
      </c>
      <c r="AG23" s="1102"/>
      <c r="AH23" s="1102"/>
      <c r="AI23" s="1102"/>
      <c r="AJ23" s="1105"/>
      <c r="AK23" s="1106"/>
      <c r="AL23" s="1107"/>
      <c r="AM23" s="1107"/>
      <c r="AN23" s="1107"/>
      <c r="AO23" s="1107"/>
      <c r="AP23" s="1102">
        <v>2897</v>
      </c>
      <c r="AQ23" s="1102"/>
      <c r="AR23" s="1102"/>
      <c r="AS23" s="1102"/>
      <c r="AT23" s="1102"/>
      <c r="AU23" s="1108"/>
      <c r="AV23" s="1108"/>
      <c r="AW23" s="1108"/>
      <c r="AX23" s="1108"/>
      <c r="AY23" s="1109"/>
      <c r="AZ23" s="1098" t="s">
        <v>113</v>
      </c>
      <c r="BA23" s="1099"/>
      <c r="BB23" s="1099"/>
      <c r="BC23" s="1099"/>
      <c r="BD23" s="1100"/>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7" t="s">
        <v>371</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6" t="s">
        <v>372</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92" t="s">
        <v>376</v>
      </c>
      <c r="AG26" s="1037"/>
      <c r="AH26" s="1037"/>
      <c r="AI26" s="1037"/>
      <c r="AJ26" s="1093"/>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4"/>
      <c r="AG27" s="1040"/>
      <c r="AH27" s="1040"/>
      <c r="AI27" s="1040"/>
      <c r="AJ27" s="1095"/>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3" t="s">
        <v>381</v>
      </c>
      <c r="C28" s="1084"/>
      <c r="D28" s="1084"/>
      <c r="E28" s="1084"/>
      <c r="F28" s="1084"/>
      <c r="G28" s="1084"/>
      <c r="H28" s="1084"/>
      <c r="I28" s="1084"/>
      <c r="J28" s="1084"/>
      <c r="K28" s="1084"/>
      <c r="L28" s="1084"/>
      <c r="M28" s="1084"/>
      <c r="N28" s="1084"/>
      <c r="O28" s="1084"/>
      <c r="P28" s="1085"/>
      <c r="Q28" s="1086">
        <v>303</v>
      </c>
      <c r="R28" s="1087"/>
      <c r="S28" s="1087"/>
      <c r="T28" s="1087"/>
      <c r="U28" s="1087"/>
      <c r="V28" s="1087">
        <v>291</v>
      </c>
      <c r="W28" s="1087"/>
      <c r="X28" s="1087"/>
      <c r="Y28" s="1087"/>
      <c r="Z28" s="1087"/>
      <c r="AA28" s="1087">
        <v>12</v>
      </c>
      <c r="AB28" s="1087"/>
      <c r="AC28" s="1087"/>
      <c r="AD28" s="1087"/>
      <c r="AE28" s="1088"/>
      <c r="AF28" s="1089">
        <v>12</v>
      </c>
      <c r="AG28" s="1087"/>
      <c r="AH28" s="1087"/>
      <c r="AI28" s="1087"/>
      <c r="AJ28" s="1090"/>
      <c r="AK28" s="1091">
        <v>5</v>
      </c>
      <c r="AL28" s="1078"/>
      <c r="AM28" s="1078"/>
      <c r="AN28" s="1078"/>
      <c r="AO28" s="1078"/>
      <c r="AP28" s="1078">
        <v>117</v>
      </c>
      <c r="AQ28" s="1078"/>
      <c r="AR28" s="1078"/>
      <c r="AS28" s="1078"/>
      <c r="AT28" s="1078"/>
      <c r="AU28" s="1078">
        <v>2</v>
      </c>
      <c r="AV28" s="1078"/>
      <c r="AW28" s="1078"/>
      <c r="AX28" s="1078"/>
      <c r="AY28" s="1078"/>
      <c r="AZ28" s="1079" t="s">
        <v>536</v>
      </c>
      <c r="BA28" s="1079"/>
      <c r="BB28" s="1079"/>
      <c r="BC28" s="1079"/>
      <c r="BD28" s="1079"/>
      <c r="BE28" s="1080" t="s">
        <v>538</v>
      </c>
      <c r="BF28" s="1081"/>
      <c r="BG28" s="1081"/>
      <c r="BH28" s="1081"/>
      <c r="BI28" s="1082"/>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42</v>
      </c>
      <c r="R29" s="1073"/>
      <c r="S29" s="1073"/>
      <c r="T29" s="1073"/>
      <c r="U29" s="1073"/>
      <c r="V29" s="1073">
        <v>38</v>
      </c>
      <c r="W29" s="1073"/>
      <c r="X29" s="1073"/>
      <c r="Y29" s="1073"/>
      <c r="Z29" s="1073"/>
      <c r="AA29" s="1073">
        <v>4</v>
      </c>
      <c r="AB29" s="1073"/>
      <c r="AC29" s="1073"/>
      <c r="AD29" s="1073"/>
      <c r="AE29" s="1074"/>
      <c r="AF29" s="1048">
        <v>4</v>
      </c>
      <c r="AG29" s="1049"/>
      <c r="AH29" s="1049"/>
      <c r="AI29" s="1049"/>
      <c r="AJ29" s="1050"/>
      <c r="AK29" s="1009" t="s">
        <v>536</v>
      </c>
      <c r="AL29" s="1000"/>
      <c r="AM29" s="1000"/>
      <c r="AN29" s="1000"/>
      <c r="AO29" s="1000"/>
      <c r="AP29" s="1000" t="s">
        <v>539</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356</v>
      </c>
      <c r="R30" s="1073"/>
      <c r="S30" s="1073"/>
      <c r="T30" s="1073"/>
      <c r="U30" s="1073"/>
      <c r="V30" s="1073">
        <v>336</v>
      </c>
      <c r="W30" s="1073"/>
      <c r="X30" s="1073"/>
      <c r="Y30" s="1073"/>
      <c r="Z30" s="1073"/>
      <c r="AA30" s="1073">
        <v>20</v>
      </c>
      <c r="AB30" s="1073"/>
      <c r="AC30" s="1073"/>
      <c r="AD30" s="1073"/>
      <c r="AE30" s="1074"/>
      <c r="AF30" s="1048">
        <v>20</v>
      </c>
      <c r="AG30" s="1049"/>
      <c r="AH30" s="1049"/>
      <c r="AI30" s="1049"/>
      <c r="AJ30" s="1050"/>
      <c r="AK30" s="1009">
        <v>46</v>
      </c>
      <c r="AL30" s="1000"/>
      <c r="AM30" s="1000"/>
      <c r="AN30" s="1000"/>
      <c r="AO30" s="1000"/>
      <c r="AP30" s="1000" t="s">
        <v>536</v>
      </c>
      <c r="AQ30" s="1000"/>
      <c r="AR30" s="1000"/>
      <c r="AS30" s="1000"/>
      <c r="AT30" s="1000"/>
      <c r="AU30" s="1000" t="s">
        <v>536</v>
      </c>
      <c r="AV30" s="1000"/>
      <c r="AW30" s="1000"/>
      <c r="AX30" s="1000"/>
      <c r="AY30" s="1000"/>
      <c r="AZ30" s="1071" t="s">
        <v>539</v>
      </c>
      <c r="BA30" s="1071"/>
      <c r="BB30" s="1071"/>
      <c r="BC30" s="1071"/>
      <c r="BD30" s="1071"/>
      <c r="BE30" s="1075" t="s">
        <v>541</v>
      </c>
      <c r="BF30" s="1076"/>
      <c r="BG30" s="1076"/>
      <c r="BH30" s="1076"/>
      <c r="BI30" s="1077"/>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582</v>
      </c>
      <c r="R31" s="1073"/>
      <c r="S31" s="1073"/>
      <c r="T31" s="1073"/>
      <c r="U31" s="1073"/>
      <c r="V31" s="1073">
        <v>528</v>
      </c>
      <c r="W31" s="1073"/>
      <c r="X31" s="1073"/>
      <c r="Y31" s="1073"/>
      <c r="Z31" s="1073"/>
      <c r="AA31" s="1073">
        <v>54</v>
      </c>
      <c r="AB31" s="1073"/>
      <c r="AC31" s="1073"/>
      <c r="AD31" s="1073"/>
      <c r="AE31" s="1074"/>
      <c r="AF31" s="1048">
        <v>54</v>
      </c>
      <c r="AG31" s="1049"/>
      <c r="AH31" s="1049"/>
      <c r="AI31" s="1049"/>
      <c r="AJ31" s="1050"/>
      <c r="AK31" s="1009">
        <v>30</v>
      </c>
      <c r="AL31" s="1000"/>
      <c r="AM31" s="1000"/>
      <c r="AN31" s="1000"/>
      <c r="AO31" s="1000"/>
      <c r="AP31" s="1000" t="s">
        <v>536</v>
      </c>
      <c r="AQ31" s="1000"/>
      <c r="AR31" s="1000"/>
      <c r="AS31" s="1000"/>
      <c r="AT31" s="1000"/>
      <c r="AU31" s="1000" t="s">
        <v>539</v>
      </c>
      <c r="AV31" s="1000"/>
      <c r="AW31" s="1000"/>
      <c r="AX31" s="1000"/>
      <c r="AY31" s="1000"/>
      <c r="AZ31" s="1071" t="s">
        <v>536</v>
      </c>
      <c r="BA31" s="1071"/>
      <c r="BB31" s="1071"/>
      <c r="BC31" s="1071"/>
      <c r="BD31" s="1071"/>
      <c r="BE31" s="1075" t="s">
        <v>540</v>
      </c>
      <c r="BF31" s="1076"/>
      <c r="BG31" s="1076"/>
      <c r="BH31" s="1076"/>
      <c r="BI31" s="1077"/>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55</v>
      </c>
      <c r="R32" s="1073"/>
      <c r="S32" s="1073"/>
      <c r="T32" s="1073"/>
      <c r="U32" s="1073"/>
      <c r="V32" s="1073">
        <v>55</v>
      </c>
      <c r="W32" s="1073"/>
      <c r="X32" s="1073"/>
      <c r="Y32" s="1073"/>
      <c r="Z32" s="1073"/>
      <c r="AA32" s="1073">
        <v>0</v>
      </c>
      <c r="AB32" s="1073"/>
      <c r="AC32" s="1073"/>
      <c r="AD32" s="1073"/>
      <c r="AE32" s="1074"/>
      <c r="AF32" s="1048">
        <v>0</v>
      </c>
      <c r="AG32" s="1049"/>
      <c r="AH32" s="1049"/>
      <c r="AI32" s="1049"/>
      <c r="AJ32" s="1050"/>
      <c r="AK32" s="1009">
        <v>23</v>
      </c>
      <c r="AL32" s="1000"/>
      <c r="AM32" s="1000"/>
      <c r="AN32" s="1000"/>
      <c r="AO32" s="1000"/>
      <c r="AP32" s="1000" t="s">
        <v>539</v>
      </c>
      <c r="AQ32" s="1000"/>
      <c r="AR32" s="1000"/>
      <c r="AS32" s="1000"/>
      <c r="AT32" s="1000"/>
      <c r="AU32" s="1000" t="s">
        <v>539</v>
      </c>
      <c r="AV32" s="1000"/>
      <c r="AW32" s="1000"/>
      <c r="AX32" s="1000"/>
      <c r="AY32" s="1000"/>
      <c r="AZ32" s="1071" t="s">
        <v>539</v>
      </c>
      <c r="BA32" s="1071"/>
      <c r="BB32" s="1071"/>
      <c r="BC32" s="1071"/>
      <c r="BD32" s="1071"/>
      <c r="BE32" s="1075" t="s">
        <v>542</v>
      </c>
      <c r="BF32" s="1076"/>
      <c r="BG32" s="1076"/>
      <c r="BH32" s="1076"/>
      <c r="BI32" s="1077"/>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175</v>
      </c>
      <c r="R33" s="1073"/>
      <c r="S33" s="1073"/>
      <c r="T33" s="1073"/>
      <c r="U33" s="1073"/>
      <c r="V33" s="1073">
        <v>182</v>
      </c>
      <c r="W33" s="1073"/>
      <c r="X33" s="1073"/>
      <c r="Y33" s="1073"/>
      <c r="Z33" s="1073"/>
      <c r="AA33" s="1073">
        <v>-7</v>
      </c>
      <c r="AB33" s="1073"/>
      <c r="AC33" s="1073"/>
      <c r="AD33" s="1073"/>
      <c r="AE33" s="1074"/>
      <c r="AF33" s="1048">
        <v>113</v>
      </c>
      <c r="AG33" s="1049"/>
      <c r="AH33" s="1049"/>
      <c r="AI33" s="1049"/>
      <c r="AJ33" s="1050"/>
      <c r="AK33" s="1009">
        <v>43</v>
      </c>
      <c r="AL33" s="1000"/>
      <c r="AM33" s="1000"/>
      <c r="AN33" s="1000"/>
      <c r="AO33" s="1000"/>
      <c r="AP33" s="1000">
        <v>60</v>
      </c>
      <c r="AQ33" s="1000"/>
      <c r="AR33" s="1000"/>
      <c r="AS33" s="1000"/>
      <c r="AT33" s="1000"/>
      <c r="AU33" s="1000">
        <v>60</v>
      </c>
      <c r="AV33" s="1000"/>
      <c r="AW33" s="1000"/>
      <c r="AX33" s="1000"/>
      <c r="AY33" s="1000"/>
      <c r="AZ33" s="1071" t="s">
        <v>536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222</v>
      </c>
      <c r="R34" s="1073"/>
      <c r="S34" s="1073"/>
      <c r="T34" s="1073"/>
      <c r="U34" s="1073"/>
      <c r="V34" s="1073">
        <v>221</v>
      </c>
      <c r="W34" s="1073"/>
      <c r="X34" s="1073"/>
      <c r="Y34" s="1073"/>
      <c r="Z34" s="1073"/>
      <c r="AA34" s="1073">
        <v>1</v>
      </c>
      <c r="AB34" s="1073"/>
      <c r="AC34" s="1073"/>
      <c r="AD34" s="1073"/>
      <c r="AE34" s="1074"/>
      <c r="AF34" s="1048">
        <v>1</v>
      </c>
      <c r="AG34" s="1049"/>
      <c r="AH34" s="1049"/>
      <c r="AI34" s="1049"/>
      <c r="AJ34" s="1050"/>
      <c r="AK34" s="1009">
        <v>143</v>
      </c>
      <c r="AL34" s="1000"/>
      <c r="AM34" s="1000"/>
      <c r="AN34" s="1000"/>
      <c r="AO34" s="1000"/>
      <c r="AP34" s="1000">
        <v>758</v>
      </c>
      <c r="AQ34" s="1000"/>
      <c r="AR34" s="1000"/>
      <c r="AS34" s="1000"/>
      <c r="AT34" s="1000"/>
      <c r="AU34" s="1000">
        <v>706</v>
      </c>
      <c r="AV34" s="1000"/>
      <c r="AW34" s="1000"/>
      <c r="AX34" s="1000"/>
      <c r="AY34" s="1000"/>
      <c r="AZ34" s="1071" t="s">
        <v>536</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204</v>
      </c>
      <c r="AG63" s="988"/>
      <c r="AH63" s="988"/>
      <c r="AI63" s="988"/>
      <c r="AJ63" s="1059"/>
      <c r="AK63" s="1060"/>
      <c r="AL63" s="992"/>
      <c r="AM63" s="992"/>
      <c r="AN63" s="992"/>
      <c r="AO63" s="992"/>
      <c r="AP63" s="988">
        <v>934</v>
      </c>
      <c r="AQ63" s="988"/>
      <c r="AR63" s="988"/>
      <c r="AS63" s="988"/>
      <c r="AT63" s="988"/>
      <c r="AU63" s="988">
        <v>767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549</v>
      </c>
      <c r="R68" s="1011"/>
      <c r="S68" s="1011"/>
      <c r="T68" s="1011"/>
      <c r="U68" s="1011"/>
      <c r="V68" s="1011">
        <v>532</v>
      </c>
      <c r="W68" s="1011"/>
      <c r="X68" s="1011"/>
      <c r="Y68" s="1011"/>
      <c r="Z68" s="1011"/>
      <c r="AA68" s="1011">
        <v>17</v>
      </c>
      <c r="AB68" s="1011"/>
      <c r="AC68" s="1011"/>
      <c r="AD68" s="1011"/>
      <c r="AE68" s="1011"/>
      <c r="AF68" s="1011">
        <v>17</v>
      </c>
      <c r="AG68" s="1011"/>
      <c r="AH68" s="1011"/>
      <c r="AI68" s="1011"/>
      <c r="AJ68" s="1011"/>
      <c r="AK68" s="1011">
        <v>23</v>
      </c>
      <c r="AL68" s="1011"/>
      <c r="AM68" s="1011"/>
      <c r="AN68" s="1011"/>
      <c r="AO68" s="1011"/>
      <c r="AP68" s="1011">
        <v>112</v>
      </c>
      <c r="AQ68" s="1011"/>
      <c r="AR68" s="1011"/>
      <c r="AS68" s="1011"/>
      <c r="AT68" s="1011"/>
      <c r="AU68" s="1011">
        <v>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18</v>
      </c>
      <c r="R69" s="1000"/>
      <c r="S69" s="1000"/>
      <c r="T69" s="1000"/>
      <c r="U69" s="1000"/>
      <c r="V69" s="1000">
        <v>17</v>
      </c>
      <c r="W69" s="1000"/>
      <c r="X69" s="1000"/>
      <c r="Y69" s="1000"/>
      <c r="Z69" s="1000"/>
      <c r="AA69" s="1000">
        <v>2</v>
      </c>
      <c r="AB69" s="1000"/>
      <c r="AC69" s="1000"/>
      <c r="AD69" s="1000"/>
      <c r="AE69" s="1000"/>
      <c r="AF69" s="1000">
        <v>2</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700</v>
      </c>
      <c r="R70" s="1000"/>
      <c r="S70" s="1000"/>
      <c r="T70" s="1000"/>
      <c r="U70" s="1000"/>
      <c r="V70" s="1000">
        <v>689</v>
      </c>
      <c r="W70" s="1000"/>
      <c r="X70" s="1000"/>
      <c r="Y70" s="1000"/>
      <c r="Z70" s="1000"/>
      <c r="AA70" s="1000">
        <v>11</v>
      </c>
      <c r="AB70" s="1000"/>
      <c r="AC70" s="1000"/>
      <c r="AD70" s="1000"/>
      <c r="AE70" s="1000"/>
      <c r="AF70" s="1000">
        <v>11</v>
      </c>
      <c r="AG70" s="1000"/>
      <c r="AH70" s="1000"/>
      <c r="AI70" s="1000"/>
      <c r="AJ70" s="1000"/>
      <c r="AK70" s="1000"/>
      <c r="AL70" s="1000"/>
      <c r="AM70" s="1000"/>
      <c r="AN70" s="1000"/>
      <c r="AO70" s="1000"/>
      <c r="AP70" s="1000">
        <v>1099</v>
      </c>
      <c r="AQ70" s="1000"/>
      <c r="AR70" s="1000"/>
      <c r="AS70" s="1000"/>
      <c r="AT70" s="1000"/>
      <c r="AU70" s="1000">
        <v>25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55</v>
      </c>
      <c r="R71" s="1000"/>
      <c r="S71" s="1000"/>
      <c r="T71" s="1000"/>
      <c r="U71" s="1000"/>
      <c r="V71" s="1000">
        <v>50</v>
      </c>
      <c r="W71" s="1000"/>
      <c r="X71" s="1000"/>
      <c r="Y71" s="1000"/>
      <c r="Z71" s="1000"/>
      <c r="AA71" s="1000">
        <v>4</v>
      </c>
      <c r="AB71" s="1000"/>
      <c r="AC71" s="1000"/>
      <c r="AD71" s="1000"/>
      <c r="AE71" s="1000"/>
      <c r="AF71" s="1000">
        <v>4</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1154</v>
      </c>
      <c r="R72" s="1000"/>
      <c r="S72" s="1000"/>
      <c r="T72" s="1000"/>
      <c r="U72" s="1000"/>
      <c r="V72" s="1000">
        <v>1102</v>
      </c>
      <c r="W72" s="1000"/>
      <c r="X72" s="1000"/>
      <c r="Y72" s="1000"/>
      <c r="Z72" s="1000"/>
      <c r="AA72" s="1000">
        <v>52</v>
      </c>
      <c r="AB72" s="1000"/>
      <c r="AC72" s="1000"/>
      <c r="AD72" s="1000"/>
      <c r="AE72" s="1000"/>
      <c r="AF72" s="1000">
        <v>52</v>
      </c>
      <c r="AG72" s="1000"/>
      <c r="AH72" s="1000"/>
      <c r="AI72" s="1000"/>
      <c r="AJ72" s="1000"/>
      <c r="AK72" s="1000">
        <v>1</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271</v>
      </c>
      <c r="R73" s="1000"/>
      <c r="S73" s="1000"/>
      <c r="T73" s="1000"/>
      <c r="U73" s="1000"/>
      <c r="V73" s="1000">
        <v>259</v>
      </c>
      <c r="W73" s="1000"/>
      <c r="X73" s="1000"/>
      <c r="Y73" s="1000"/>
      <c r="Z73" s="1000"/>
      <c r="AA73" s="1000">
        <v>12</v>
      </c>
      <c r="AB73" s="1000"/>
      <c r="AC73" s="1000"/>
      <c r="AD73" s="1000"/>
      <c r="AE73" s="1000"/>
      <c r="AF73" s="1000">
        <v>12</v>
      </c>
      <c r="AG73" s="1000"/>
      <c r="AH73" s="1000"/>
      <c r="AI73" s="1000"/>
      <c r="AJ73" s="1000"/>
      <c r="AK73" s="1000"/>
      <c r="AL73" s="1000"/>
      <c r="AM73" s="1000"/>
      <c r="AN73" s="1000"/>
      <c r="AO73" s="1000"/>
      <c r="AP73" s="1000">
        <v>14</v>
      </c>
      <c r="AQ73" s="1000"/>
      <c r="AR73" s="1000"/>
      <c r="AS73" s="1000"/>
      <c r="AT73" s="1000"/>
      <c r="AU73" s="1000">
        <v>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425</v>
      </c>
      <c r="R74" s="1000"/>
      <c r="S74" s="1000"/>
      <c r="T74" s="1000"/>
      <c r="U74" s="1000"/>
      <c r="V74" s="1000">
        <v>399</v>
      </c>
      <c r="W74" s="1000"/>
      <c r="X74" s="1000"/>
      <c r="Y74" s="1000"/>
      <c r="Z74" s="1000"/>
      <c r="AA74" s="1000">
        <v>26</v>
      </c>
      <c r="AB74" s="1000"/>
      <c r="AC74" s="1000"/>
      <c r="AD74" s="1000"/>
      <c r="AE74" s="1000"/>
      <c r="AF74" s="1000">
        <v>364</v>
      </c>
      <c r="AG74" s="1000"/>
      <c r="AH74" s="1000"/>
      <c r="AI74" s="1000"/>
      <c r="AJ74" s="1000"/>
      <c r="AK74" s="1000"/>
      <c r="AL74" s="1000"/>
      <c r="AM74" s="1000"/>
      <c r="AN74" s="1000"/>
      <c r="AO74" s="1000"/>
      <c r="AP74" s="1000">
        <v>455</v>
      </c>
      <c r="AQ74" s="1000"/>
      <c r="AR74" s="1000"/>
      <c r="AS74" s="1000"/>
      <c r="AT74" s="1000"/>
      <c r="AU74" s="1000">
        <v>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462</v>
      </c>
      <c r="AG88" s="988"/>
      <c r="AH88" s="988"/>
      <c r="AI88" s="988"/>
      <c r="AJ88" s="988"/>
      <c r="AK88" s="992"/>
      <c r="AL88" s="992"/>
      <c r="AM88" s="992"/>
      <c r="AN88" s="992"/>
      <c r="AO88" s="992"/>
      <c r="AP88" s="988">
        <v>1680</v>
      </c>
      <c r="AQ88" s="988"/>
      <c r="AR88" s="988"/>
      <c r="AS88" s="988"/>
      <c r="AT88" s="988"/>
      <c r="AU88" s="988">
        <v>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t="s">
        <v>554</v>
      </c>
      <c r="CX102" s="980"/>
      <c r="CY102" s="980"/>
      <c r="CZ102" s="980"/>
      <c r="DA102" s="981"/>
      <c r="DB102" s="979">
        <v>15</v>
      </c>
      <c r="DC102" s="980"/>
      <c r="DD102" s="980"/>
      <c r="DE102" s="980"/>
      <c r="DF102" s="981"/>
      <c r="DG102" s="979" t="s">
        <v>554</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429110</v>
      </c>
      <c r="AB110" s="916"/>
      <c r="AC110" s="916"/>
      <c r="AD110" s="916"/>
      <c r="AE110" s="917"/>
      <c r="AF110" s="918">
        <v>393529</v>
      </c>
      <c r="AG110" s="916"/>
      <c r="AH110" s="916"/>
      <c r="AI110" s="916"/>
      <c r="AJ110" s="917"/>
      <c r="AK110" s="918">
        <v>393884</v>
      </c>
      <c r="AL110" s="916"/>
      <c r="AM110" s="916"/>
      <c r="AN110" s="916"/>
      <c r="AO110" s="917"/>
      <c r="AP110" s="919">
        <v>18</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2967058</v>
      </c>
      <c r="BR110" s="863"/>
      <c r="BS110" s="863"/>
      <c r="BT110" s="863"/>
      <c r="BU110" s="863"/>
      <c r="BV110" s="863">
        <v>2884401</v>
      </c>
      <c r="BW110" s="863"/>
      <c r="BX110" s="863"/>
      <c r="BY110" s="863"/>
      <c r="BZ110" s="863"/>
      <c r="CA110" s="863">
        <v>2897431</v>
      </c>
      <c r="CB110" s="863"/>
      <c r="CC110" s="863"/>
      <c r="CD110" s="863"/>
      <c r="CE110" s="863"/>
      <c r="CF110" s="887">
        <v>132.4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3595</v>
      </c>
      <c r="BR111" s="835"/>
      <c r="BS111" s="835"/>
      <c r="BT111" s="835"/>
      <c r="BU111" s="835"/>
      <c r="BV111" s="835">
        <v>5796</v>
      </c>
      <c r="BW111" s="835"/>
      <c r="BX111" s="835"/>
      <c r="BY111" s="835"/>
      <c r="BZ111" s="835"/>
      <c r="CA111" s="835">
        <v>8836</v>
      </c>
      <c r="CB111" s="835"/>
      <c r="CC111" s="835"/>
      <c r="CD111" s="835"/>
      <c r="CE111" s="835"/>
      <c r="CF111" s="896">
        <v>0.4</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1001600</v>
      </c>
      <c r="BR112" s="835"/>
      <c r="BS112" s="835"/>
      <c r="BT112" s="835"/>
      <c r="BU112" s="835"/>
      <c r="BV112" s="835">
        <v>881804</v>
      </c>
      <c r="BW112" s="835"/>
      <c r="BX112" s="835"/>
      <c r="BY112" s="835"/>
      <c r="BZ112" s="835"/>
      <c r="CA112" s="835">
        <v>766752</v>
      </c>
      <c r="CB112" s="835"/>
      <c r="CC112" s="835"/>
      <c r="CD112" s="835"/>
      <c r="CE112" s="835"/>
      <c r="CF112" s="896">
        <v>35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150787</v>
      </c>
      <c r="AB113" s="944"/>
      <c r="AC113" s="944"/>
      <c r="AD113" s="944"/>
      <c r="AE113" s="945"/>
      <c r="AF113" s="946">
        <v>148245</v>
      </c>
      <c r="AG113" s="944"/>
      <c r="AH113" s="944"/>
      <c r="AI113" s="944"/>
      <c r="AJ113" s="945"/>
      <c r="AK113" s="946">
        <v>142433</v>
      </c>
      <c r="AL113" s="944"/>
      <c r="AM113" s="944"/>
      <c r="AN113" s="944"/>
      <c r="AO113" s="945"/>
      <c r="AP113" s="947">
        <v>6.5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74446</v>
      </c>
      <c r="BR113" s="835"/>
      <c r="BS113" s="835"/>
      <c r="BT113" s="835"/>
      <c r="BU113" s="835"/>
      <c r="BV113" s="835">
        <v>58157</v>
      </c>
      <c r="BW113" s="835"/>
      <c r="BX113" s="835"/>
      <c r="BY113" s="835"/>
      <c r="BZ113" s="835"/>
      <c r="CA113" s="835">
        <v>41053</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26613</v>
      </c>
      <c r="AB114" s="798"/>
      <c r="AC114" s="798"/>
      <c r="AD114" s="798"/>
      <c r="AE114" s="799"/>
      <c r="AF114" s="800">
        <v>18228</v>
      </c>
      <c r="AG114" s="798"/>
      <c r="AH114" s="798"/>
      <c r="AI114" s="798"/>
      <c r="AJ114" s="799"/>
      <c r="AK114" s="800">
        <v>17903</v>
      </c>
      <c r="AL114" s="798"/>
      <c r="AM114" s="798"/>
      <c r="AN114" s="798"/>
      <c r="AO114" s="799"/>
      <c r="AP114" s="845">
        <v>0.8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858095</v>
      </c>
      <c r="BR114" s="835"/>
      <c r="BS114" s="835"/>
      <c r="BT114" s="835"/>
      <c r="BU114" s="835"/>
      <c r="BV114" s="835">
        <v>796472</v>
      </c>
      <c r="BW114" s="835"/>
      <c r="BX114" s="835"/>
      <c r="BY114" s="835"/>
      <c r="BZ114" s="835"/>
      <c r="CA114" s="835">
        <v>828833</v>
      </c>
      <c r="CB114" s="835"/>
      <c r="CC114" s="835"/>
      <c r="CD114" s="835"/>
      <c r="CE114" s="835"/>
      <c r="CF114" s="896">
        <v>37.9</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3644</v>
      </c>
      <c r="AB115" s="944"/>
      <c r="AC115" s="944"/>
      <c r="AD115" s="944"/>
      <c r="AE115" s="945"/>
      <c r="AF115" s="946">
        <v>2619</v>
      </c>
      <c r="AG115" s="944"/>
      <c r="AH115" s="944"/>
      <c r="AI115" s="944"/>
      <c r="AJ115" s="945"/>
      <c r="AK115" s="946">
        <v>3318</v>
      </c>
      <c r="AL115" s="944"/>
      <c r="AM115" s="944"/>
      <c r="AN115" s="944"/>
      <c r="AO115" s="945"/>
      <c r="AP115" s="947">
        <v>0.2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20079</v>
      </c>
      <c r="BR115" s="835"/>
      <c r="BS115" s="835"/>
      <c r="BT115" s="835"/>
      <c r="BU115" s="835"/>
      <c r="BV115" s="835">
        <v>16733</v>
      </c>
      <c r="BW115" s="835"/>
      <c r="BX115" s="835"/>
      <c r="BY115" s="835"/>
      <c r="BZ115" s="835"/>
      <c r="CA115" s="835">
        <v>13386</v>
      </c>
      <c r="CB115" s="835"/>
      <c r="CC115" s="835"/>
      <c r="CD115" s="835"/>
      <c r="CE115" s="835"/>
      <c r="CF115" s="896">
        <v>0.6</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610154</v>
      </c>
      <c r="AB117" s="930"/>
      <c r="AC117" s="930"/>
      <c r="AD117" s="930"/>
      <c r="AE117" s="931"/>
      <c r="AF117" s="932">
        <v>562621</v>
      </c>
      <c r="AG117" s="930"/>
      <c r="AH117" s="930"/>
      <c r="AI117" s="930"/>
      <c r="AJ117" s="931"/>
      <c r="AK117" s="932">
        <v>557538</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4924873</v>
      </c>
      <c r="BR119" s="866"/>
      <c r="BS119" s="866"/>
      <c r="BT119" s="866"/>
      <c r="BU119" s="866"/>
      <c r="BV119" s="866">
        <v>4643363</v>
      </c>
      <c r="BW119" s="866"/>
      <c r="BX119" s="866"/>
      <c r="BY119" s="866"/>
      <c r="BZ119" s="866"/>
      <c r="CA119" s="866">
        <v>4556291</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3595</v>
      </c>
      <c r="DH119" s="781"/>
      <c r="DI119" s="781"/>
      <c r="DJ119" s="781"/>
      <c r="DK119" s="782"/>
      <c r="DL119" s="783">
        <v>5796</v>
      </c>
      <c r="DM119" s="781"/>
      <c r="DN119" s="781"/>
      <c r="DO119" s="781"/>
      <c r="DP119" s="782"/>
      <c r="DQ119" s="783">
        <v>8836</v>
      </c>
      <c r="DR119" s="781"/>
      <c r="DS119" s="781"/>
      <c r="DT119" s="781"/>
      <c r="DU119" s="782"/>
      <c r="DV119" s="869">
        <v>0.4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3299208</v>
      </c>
      <c r="BR120" s="863"/>
      <c r="BS120" s="863"/>
      <c r="BT120" s="863"/>
      <c r="BU120" s="863"/>
      <c r="BV120" s="863">
        <v>3695385</v>
      </c>
      <c r="BW120" s="863"/>
      <c r="BX120" s="863"/>
      <c r="BY120" s="863"/>
      <c r="BZ120" s="863"/>
      <c r="CA120" s="863">
        <v>3560577</v>
      </c>
      <c r="CB120" s="863"/>
      <c r="CC120" s="863"/>
      <c r="CD120" s="863"/>
      <c r="CE120" s="863"/>
      <c r="CF120" s="887">
        <v>162.69999999999999</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906707</v>
      </c>
      <c r="DH120" s="863"/>
      <c r="DI120" s="863"/>
      <c r="DJ120" s="863"/>
      <c r="DK120" s="863"/>
      <c r="DL120" s="863">
        <v>806160</v>
      </c>
      <c r="DM120" s="863"/>
      <c r="DN120" s="863"/>
      <c r="DO120" s="863"/>
      <c r="DP120" s="863"/>
      <c r="DQ120" s="863">
        <v>705600</v>
      </c>
      <c r="DR120" s="863"/>
      <c r="DS120" s="863"/>
      <c r="DT120" s="863"/>
      <c r="DU120" s="863"/>
      <c r="DV120" s="864">
        <v>32.200000000000003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341062</v>
      </c>
      <c r="BR121" s="835"/>
      <c r="BS121" s="835"/>
      <c r="BT121" s="835"/>
      <c r="BU121" s="835"/>
      <c r="BV121" s="835">
        <v>251960</v>
      </c>
      <c r="BW121" s="835"/>
      <c r="BX121" s="835"/>
      <c r="BY121" s="835"/>
      <c r="BZ121" s="835"/>
      <c r="CA121" s="835">
        <v>203508</v>
      </c>
      <c r="CB121" s="835"/>
      <c r="CC121" s="835"/>
      <c r="CD121" s="835"/>
      <c r="CE121" s="835"/>
      <c r="CF121" s="896">
        <v>9.3000000000000007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94476</v>
      </c>
      <c r="DH121" s="835"/>
      <c r="DI121" s="835"/>
      <c r="DJ121" s="835"/>
      <c r="DK121" s="835"/>
      <c r="DL121" s="835">
        <v>74732</v>
      </c>
      <c r="DM121" s="835"/>
      <c r="DN121" s="835"/>
      <c r="DO121" s="835"/>
      <c r="DP121" s="835"/>
      <c r="DQ121" s="835">
        <v>59633</v>
      </c>
      <c r="DR121" s="835"/>
      <c r="DS121" s="835"/>
      <c r="DT121" s="835"/>
      <c r="DU121" s="835"/>
      <c r="DV121" s="812">
        <v>2.7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3691565</v>
      </c>
      <c r="BR122" s="866"/>
      <c r="BS122" s="866"/>
      <c r="BT122" s="866"/>
      <c r="BU122" s="866"/>
      <c r="BV122" s="866">
        <v>3533722</v>
      </c>
      <c r="BW122" s="866"/>
      <c r="BX122" s="866"/>
      <c r="BY122" s="866"/>
      <c r="BZ122" s="866"/>
      <c r="CA122" s="866">
        <v>3718981</v>
      </c>
      <c r="CB122" s="866"/>
      <c r="CC122" s="866"/>
      <c r="CD122" s="866"/>
      <c r="CE122" s="866"/>
      <c r="CF122" s="867">
        <v>169.9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417</v>
      </c>
      <c r="DH122" s="835"/>
      <c r="DI122" s="835"/>
      <c r="DJ122" s="835"/>
      <c r="DK122" s="835"/>
      <c r="DL122" s="835">
        <v>912</v>
      </c>
      <c r="DM122" s="835"/>
      <c r="DN122" s="835"/>
      <c r="DO122" s="835"/>
      <c r="DP122" s="835"/>
      <c r="DQ122" s="835">
        <v>1519</v>
      </c>
      <c r="DR122" s="835"/>
      <c r="DS122" s="835"/>
      <c r="DT122" s="835"/>
      <c r="DU122" s="835"/>
      <c r="DV122" s="812">
        <v>0.1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7331835</v>
      </c>
      <c r="BR123" s="854"/>
      <c r="BS123" s="854"/>
      <c r="BT123" s="854"/>
      <c r="BU123" s="854"/>
      <c r="BV123" s="854">
        <v>7481067</v>
      </c>
      <c r="BW123" s="854"/>
      <c r="BX123" s="854"/>
      <c r="BY123" s="854"/>
      <c r="BZ123" s="854"/>
      <c r="CA123" s="854">
        <v>7483066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1578</v>
      </c>
      <c r="AB126" s="798"/>
      <c r="AC126" s="798"/>
      <c r="AD126" s="798"/>
      <c r="AE126" s="799"/>
      <c r="AF126" s="800">
        <v>687</v>
      </c>
      <c r="AG126" s="798"/>
      <c r="AH126" s="798"/>
      <c r="AI126" s="798"/>
      <c r="AJ126" s="799"/>
      <c r="AK126" s="800">
        <v>1720</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2066</v>
      </c>
      <c r="AB127" s="798"/>
      <c r="AC127" s="798"/>
      <c r="AD127" s="798"/>
      <c r="AE127" s="799"/>
      <c r="AF127" s="800">
        <v>1932</v>
      </c>
      <c r="AG127" s="798"/>
      <c r="AH127" s="798"/>
      <c r="AI127" s="798"/>
      <c r="AJ127" s="799"/>
      <c r="AK127" s="800">
        <v>1598</v>
      </c>
      <c r="AL127" s="798"/>
      <c r="AM127" s="798"/>
      <c r="AN127" s="798"/>
      <c r="AO127" s="799"/>
      <c r="AP127" s="845">
        <v>0.1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26374</v>
      </c>
      <c r="AB128" s="819"/>
      <c r="AC128" s="819"/>
      <c r="AD128" s="819"/>
      <c r="AE128" s="820"/>
      <c r="AF128" s="821">
        <v>31619</v>
      </c>
      <c r="AG128" s="819"/>
      <c r="AH128" s="819"/>
      <c r="AI128" s="819"/>
      <c r="AJ128" s="820"/>
      <c r="AK128" s="821">
        <v>34774</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20079</v>
      </c>
      <c r="DH128" s="809"/>
      <c r="DI128" s="809"/>
      <c r="DJ128" s="809"/>
      <c r="DK128" s="809"/>
      <c r="DL128" s="809">
        <v>16733</v>
      </c>
      <c r="DM128" s="809"/>
      <c r="DN128" s="809"/>
      <c r="DO128" s="809"/>
      <c r="DP128" s="809"/>
      <c r="DQ128" s="809">
        <v>13386</v>
      </c>
      <c r="DR128" s="809"/>
      <c r="DS128" s="809"/>
      <c r="DT128" s="809"/>
      <c r="DU128" s="809"/>
      <c r="DV128" s="810">
        <v>0.6</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2724637</v>
      </c>
      <c r="AB129" s="798"/>
      <c r="AC129" s="798"/>
      <c r="AD129" s="798"/>
      <c r="AE129" s="799"/>
      <c r="AF129" s="800">
        <v>2734598</v>
      </c>
      <c r="AG129" s="798"/>
      <c r="AH129" s="798"/>
      <c r="AI129" s="798"/>
      <c r="AJ129" s="799"/>
      <c r="AK129" s="800">
        <v>2673335</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525825</v>
      </c>
      <c r="AB130" s="798"/>
      <c r="AC130" s="798"/>
      <c r="AD130" s="798"/>
      <c r="AE130" s="799"/>
      <c r="AF130" s="800">
        <v>488255</v>
      </c>
      <c r="AG130" s="798"/>
      <c r="AH130" s="798"/>
      <c r="AI130" s="798"/>
      <c r="AJ130" s="799"/>
      <c r="AK130" s="800">
        <v>484808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2198812</v>
      </c>
      <c r="AB131" s="781"/>
      <c r="AC131" s="781"/>
      <c r="AD131" s="781"/>
      <c r="AE131" s="782"/>
      <c r="AF131" s="783">
        <v>2246343</v>
      </c>
      <c r="AG131" s="781"/>
      <c r="AH131" s="781"/>
      <c r="AI131" s="781"/>
      <c r="AJ131" s="782"/>
      <c r="AK131" s="783">
        <v>2188527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2.6357414819999998</v>
      </c>
      <c r="AB132" s="761"/>
      <c r="AC132" s="761"/>
      <c r="AD132" s="761"/>
      <c r="AE132" s="762"/>
      <c r="AF132" s="763">
        <v>1.9029596099999999</v>
      </c>
      <c r="AG132" s="761"/>
      <c r="AH132" s="761"/>
      <c r="AI132" s="761"/>
      <c r="AJ132" s="762"/>
      <c r="AK132" s="763">
        <v>1.7343171909999999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3.9</v>
      </c>
      <c r="AB133" s="740"/>
      <c r="AC133" s="740"/>
      <c r="AD133" s="740"/>
      <c r="AE133" s="741"/>
      <c r="AF133" s="739">
        <v>3</v>
      </c>
      <c r="AG133" s="740"/>
      <c r="AH133" s="740"/>
      <c r="AI133" s="740"/>
      <c r="AJ133" s="741"/>
      <c r="AK133" s="739">
        <v>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7" t="s">
        <v>471</v>
      </c>
      <c r="L7" s="256"/>
      <c r="M7" s="257" t="s">
        <v>472</v>
      </c>
      <c r="N7" s="258"/>
    </row>
    <row r="8" spans="1:16" x14ac:dyDescent="0.15">
      <c r="A8" s="250"/>
      <c r="B8" s="246"/>
      <c r="C8" s="246"/>
      <c r="D8" s="246"/>
      <c r="E8" s="246"/>
      <c r="F8" s="246"/>
      <c r="G8" s="259"/>
      <c r="H8" s="260"/>
      <c r="I8" s="260"/>
      <c r="J8" s="261"/>
      <c r="K8" s="1158"/>
      <c r="L8" s="262" t="s">
        <v>473</v>
      </c>
      <c r="M8" s="263" t="s">
        <v>474</v>
      </c>
      <c r="N8" s="264" t="s">
        <v>475</v>
      </c>
    </row>
    <row r="9" spans="1:16" x14ac:dyDescent="0.15">
      <c r="A9" s="250"/>
      <c r="B9" s="246"/>
      <c r="C9" s="246"/>
      <c r="D9" s="246"/>
      <c r="E9" s="246"/>
      <c r="F9" s="246"/>
      <c r="G9" s="1171" t="s">
        <v>476</v>
      </c>
      <c r="H9" s="1172"/>
      <c r="I9" s="1172"/>
      <c r="J9" s="1173"/>
      <c r="K9" s="265">
        <v>654320</v>
      </c>
      <c r="L9" s="266">
        <v>204987</v>
      </c>
      <c r="M9" s="267">
        <v>189696</v>
      </c>
      <c r="N9" s="268">
        <v>8.1</v>
      </c>
    </row>
    <row r="10" spans="1:16" x14ac:dyDescent="0.15">
      <c r="A10" s="250"/>
      <c r="B10" s="246"/>
      <c r="C10" s="246"/>
      <c r="D10" s="246"/>
      <c r="E10" s="246"/>
      <c r="F10" s="246"/>
      <c r="G10" s="1171" t="s">
        <v>477</v>
      </c>
      <c r="H10" s="1172"/>
      <c r="I10" s="1172"/>
      <c r="J10" s="1173"/>
      <c r="K10" s="269">
        <v>107558</v>
      </c>
      <c r="L10" s="270">
        <v>33696</v>
      </c>
      <c r="M10" s="271">
        <v>21936</v>
      </c>
      <c r="N10" s="272">
        <v>53.6</v>
      </c>
    </row>
    <row r="11" spans="1:16" ht="13.5" customHeight="1" x14ac:dyDescent="0.15">
      <c r="A11" s="250"/>
      <c r="B11" s="246"/>
      <c r="C11" s="246"/>
      <c r="D11" s="246"/>
      <c r="E11" s="246"/>
      <c r="F11" s="246"/>
      <c r="G11" s="1171" t="s">
        <v>478</v>
      </c>
      <c r="H11" s="1172"/>
      <c r="I11" s="1172"/>
      <c r="J11" s="1173"/>
      <c r="K11" s="269">
        <v>108307</v>
      </c>
      <c r="L11" s="270">
        <v>33931</v>
      </c>
      <c r="M11" s="271">
        <v>29437</v>
      </c>
      <c r="N11" s="272">
        <v>15.3</v>
      </c>
    </row>
    <row r="12" spans="1:16" ht="13.5" customHeight="1" x14ac:dyDescent="0.15">
      <c r="A12" s="250"/>
      <c r="B12" s="246"/>
      <c r="C12" s="246"/>
      <c r="D12" s="246"/>
      <c r="E12" s="246"/>
      <c r="F12" s="246"/>
      <c r="G12" s="1171" t="s">
        <v>479</v>
      </c>
      <c r="H12" s="1172"/>
      <c r="I12" s="1172"/>
      <c r="J12" s="1173"/>
      <c r="K12" s="269" t="s">
        <v>480</v>
      </c>
      <c r="L12" s="270" t="s">
        <v>480</v>
      </c>
      <c r="M12" s="271">
        <v>3160</v>
      </c>
      <c r="N12" s="272" t="s">
        <v>480</v>
      </c>
    </row>
    <row r="13" spans="1:16" ht="13.5" customHeight="1" x14ac:dyDescent="0.15">
      <c r="A13" s="250"/>
      <c r="B13" s="246"/>
      <c r="C13" s="246"/>
      <c r="D13" s="246"/>
      <c r="E13" s="246"/>
      <c r="F13" s="246"/>
      <c r="G13" s="1171" t="s">
        <v>481</v>
      </c>
      <c r="H13" s="1172"/>
      <c r="I13" s="1172"/>
      <c r="J13" s="1173"/>
      <c r="K13" s="269" t="s">
        <v>480</v>
      </c>
      <c r="L13" s="270" t="s">
        <v>480</v>
      </c>
      <c r="M13" s="271" t="s">
        <v>480</v>
      </c>
      <c r="N13" s="272" t="s">
        <v>480</v>
      </c>
    </row>
    <row r="14" spans="1:16" ht="13.5" customHeight="1" x14ac:dyDescent="0.15">
      <c r="A14" s="250"/>
      <c r="B14" s="246"/>
      <c r="C14" s="246"/>
      <c r="D14" s="246"/>
      <c r="E14" s="246"/>
      <c r="F14" s="246"/>
      <c r="G14" s="1171" t="s">
        <v>482</v>
      </c>
      <c r="H14" s="1172"/>
      <c r="I14" s="1172"/>
      <c r="J14" s="1173"/>
      <c r="K14" s="269">
        <v>21430</v>
      </c>
      <c r="L14" s="270">
        <v>6714</v>
      </c>
      <c r="M14" s="271">
        <v>9091</v>
      </c>
      <c r="N14" s="272">
        <v>-26.1</v>
      </c>
    </row>
    <row r="15" spans="1:16" ht="13.5" customHeight="1" x14ac:dyDescent="0.15">
      <c r="A15" s="250"/>
      <c r="B15" s="246"/>
      <c r="C15" s="246"/>
      <c r="D15" s="246"/>
      <c r="E15" s="246"/>
      <c r="F15" s="246"/>
      <c r="G15" s="1171" t="s">
        <v>483</v>
      </c>
      <c r="H15" s="1172"/>
      <c r="I15" s="1172"/>
      <c r="J15" s="1173"/>
      <c r="K15" s="269">
        <v>46256</v>
      </c>
      <c r="L15" s="270">
        <v>14491</v>
      </c>
      <c r="M15" s="271">
        <v>4470</v>
      </c>
      <c r="N15" s="272">
        <v>224.2</v>
      </c>
    </row>
    <row r="16" spans="1:16" x14ac:dyDescent="0.15">
      <c r="A16" s="250"/>
      <c r="B16" s="246"/>
      <c r="C16" s="246"/>
      <c r="D16" s="246"/>
      <c r="E16" s="246"/>
      <c r="F16" s="246"/>
      <c r="G16" s="1174" t="s">
        <v>484</v>
      </c>
      <c r="H16" s="1175"/>
      <c r="I16" s="1175"/>
      <c r="J16" s="1176"/>
      <c r="K16" s="270">
        <v>-60936</v>
      </c>
      <c r="L16" s="270">
        <v>-19090</v>
      </c>
      <c r="M16" s="271">
        <v>-19414</v>
      </c>
      <c r="N16" s="272">
        <v>-1.7</v>
      </c>
    </row>
    <row r="17" spans="1:16" x14ac:dyDescent="0.15">
      <c r="A17" s="250"/>
      <c r="B17" s="246"/>
      <c r="C17" s="246"/>
      <c r="D17" s="246"/>
      <c r="E17" s="246"/>
      <c r="F17" s="246"/>
      <c r="G17" s="1174" t="s">
        <v>171</v>
      </c>
      <c r="H17" s="1175"/>
      <c r="I17" s="1175"/>
      <c r="J17" s="1176"/>
      <c r="K17" s="270">
        <v>876935</v>
      </c>
      <c r="L17" s="270">
        <v>274729</v>
      </c>
      <c r="M17" s="271">
        <v>238376</v>
      </c>
      <c r="N17" s="272">
        <v>15.3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8" t="s">
        <v>489</v>
      </c>
      <c r="H21" s="1169"/>
      <c r="I21" s="1169"/>
      <c r="J21" s="1170"/>
      <c r="K21" s="282">
        <v>25.38</v>
      </c>
      <c r="L21" s="283">
        <v>21.75</v>
      </c>
      <c r="M21" s="284">
        <v>3.63</v>
      </c>
      <c r="N21" s="251"/>
      <c r="O21" s="285"/>
      <c r="P21" s="281"/>
    </row>
    <row r="22" spans="1:16" s="286" customFormat="1" x14ac:dyDescent="0.15">
      <c r="A22" s="281"/>
      <c r="B22" s="251"/>
      <c r="C22" s="251"/>
      <c r="D22" s="251"/>
      <c r="E22" s="251"/>
      <c r="F22" s="251"/>
      <c r="G22" s="1168" t="s">
        <v>490</v>
      </c>
      <c r="H22" s="1169"/>
      <c r="I22" s="1169"/>
      <c r="J22" s="1170"/>
      <c r="K22" s="287">
        <v>96.1</v>
      </c>
      <c r="L22" s="288">
        <v>95.2</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7" t="s">
        <v>471</v>
      </c>
      <c r="L30" s="256"/>
      <c r="M30" s="257" t="s">
        <v>472</v>
      </c>
      <c r="N30" s="258"/>
    </row>
    <row r="31" spans="1:16" x14ac:dyDescent="0.15">
      <c r="A31" s="250"/>
      <c r="B31" s="246"/>
      <c r="C31" s="246"/>
      <c r="D31" s="246"/>
      <c r="E31" s="246"/>
      <c r="F31" s="246"/>
      <c r="G31" s="259"/>
      <c r="H31" s="260"/>
      <c r="I31" s="260"/>
      <c r="J31" s="261"/>
      <c r="K31" s="1158"/>
      <c r="L31" s="262" t="s">
        <v>473</v>
      </c>
      <c r="M31" s="263" t="s">
        <v>474</v>
      </c>
      <c r="N31" s="264" t="s">
        <v>475</v>
      </c>
    </row>
    <row r="32" spans="1:16" ht="27" customHeight="1" x14ac:dyDescent="0.15">
      <c r="A32" s="250"/>
      <c r="B32" s="246"/>
      <c r="C32" s="246"/>
      <c r="D32" s="246"/>
      <c r="E32" s="246"/>
      <c r="F32" s="246"/>
      <c r="G32" s="1159" t="s">
        <v>494</v>
      </c>
      <c r="H32" s="1160"/>
      <c r="I32" s="1160"/>
      <c r="J32" s="1161"/>
      <c r="K32" s="296">
        <v>393884</v>
      </c>
      <c r="L32" s="296">
        <v>123397</v>
      </c>
      <c r="M32" s="297">
        <v>139853</v>
      </c>
      <c r="N32" s="298">
        <v>-11.8</v>
      </c>
    </row>
    <row r="33" spans="1:16" ht="13.5" customHeight="1" x14ac:dyDescent="0.15">
      <c r="A33" s="250"/>
      <c r="B33" s="246"/>
      <c r="C33" s="246"/>
      <c r="D33" s="246"/>
      <c r="E33" s="246"/>
      <c r="F33" s="246"/>
      <c r="G33" s="1159" t="s">
        <v>495</v>
      </c>
      <c r="H33" s="1160"/>
      <c r="I33" s="1160"/>
      <c r="J33" s="1161"/>
      <c r="K33" s="296" t="s">
        <v>480</v>
      </c>
      <c r="L33" s="296" t="s">
        <v>480</v>
      </c>
      <c r="M33" s="297" t="s">
        <v>480</v>
      </c>
      <c r="N33" s="298" t="s">
        <v>480</v>
      </c>
    </row>
    <row r="34" spans="1:16" ht="27" customHeight="1" x14ac:dyDescent="0.15">
      <c r="A34" s="250"/>
      <c r="B34" s="246"/>
      <c r="C34" s="246"/>
      <c r="D34" s="246"/>
      <c r="E34" s="246"/>
      <c r="F34" s="246"/>
      <c r="G34" s="1159" t="s">
        <v>496</v>
      </c>
      <c r="H34" s="1160"/>
      <c r="I34" s="1160"/>
      <c r="J34" s="1161"/>
      <c r="K34" s="296" t="s">
        <v>480</v>
      </c>
      <c r="L34" s="296" t="s">
        <v>480</v>
      </c>
      <c r="M34" s="297">
        <v>4</v>
      </c>
      <c r="N34" s="298" t="s">
        <v>480</v>
      </c>
    </row>
    <row r="35" spans="1:16" ht="27" customHeight="1" x14ac:dyDescent="0.15">
      <c r="A35" s="250"/>
      <c r="B35" s="246"/>
      <c r="C35" s="246"/>
      <c r="D35" s="246"/>
      <c r="E35" s="246"/>
      <c r="F35" s="246"/>
      <c r="G35" s="1159" t="s">
        <v>497</v>
      </c>
      <c r="H35" s="1160"/>
      <c r="I35" s="1160"/>
      <c r="J35" s="1161"/>
      <c r="K35" s="296">
        <v>142433</v>
      </c>
      <c r="L35" s="296">
        <v>44622</v>
      </c>
      <c r="M35" s="297">
        <v>31890</v>
      </c>
      <c r="N35" s="298">
        <v>39.9</v>
      </c>
    </row>
    <row r="36" spans="1:16" ht="27" customHeight="1" x14ac:dyDescent="0.15">
      <c r="A36" s="250"/>
      <c r="B36" s="246"/>
      <c r="C36" s="246"/>
      <c r="D36" s="246"/>
      <c r="E36" s="246"/>
      <c r="F36" s="246"/>
      <c r="G36" s="1159" t="s">
        <v>498</v>
      </c>
      <c r="H36" s="1160"/>
      <c r="I36" s="1160"/>
      <c r="J36" s="1161"/>
      <c r="K36" s="296">
        <v>17903</v>
      </c>
      <c r="L36" s="296">
        <v>5609</v>
      </c>
      <c r="M36" s="297">
        <v>5316</v>
      </c>
      <c r="N36" s="298">
        <v>5.5</v>
      </c>
    </row>
    <row r="37" spans="1:16" ht="13.5" customHeight="1" x14ac:dyDescent="0.15">
      <c r="A37" s="250"/>
      <c r="B37" s="246"/>
      <c r="C37" s="246"/>
      <c r="D37" s="246"/>
      <c r="E37" s="246"/>
      <c r="F37" s="246"/>
      <c r="G37" s="1159" t="s">
        <v>499</v>
      </c>
      <c r="H37" s="1160"/>
      <c r="I37" s="1160"/>
      <c r="J37" s="1161"/>
      <c r="K37" s="296">
        <v>3318</v>
      </c>
      <c r="L37" s="296">
        <v>1039</v>
      </c>
      <c r="M37" s="297">
        <v>1757</v>
      </c>
      <c r="N37" s="298">
        <v>-40.9</v>
      </c>
    </row>
    <row r="38" spans="1:16" ht="27" customHeight="1" x14ac:dyDescent="0.15">
      <c r="A38" s="250"/>
      <c r="B38" s="246"/>
      <c r="C38" s="246"/>
      <c r="D38" s="246"/>
      <c r="E38" s="246"/>
      <c r="F38" s="246"/>
      <c r="G38" s="1162" t="s">
        <v>500</v>
      </c>
      <c r="H38" s="1163"/>
      <c r="I38" s="1163"/>
      <c r="J38" s="1164"/>
      <c r="K38" s="299" t="s">
        <v>480</v>
      </c>
      <c r="L38" s="299" t="s">
        <v>480</v>
      </c>
      <c r="M38" s="300">
        <v>42</v>
      </c>
      <c r="N38" s="301" t="s">
        <v>480</v>
      </c>
      <c r="O38" s="295"/>
    </row>
    <row r="39" spans="1:16" x14ac:dyDescent="0.15">
      <c r="A39" s="250"/>
      <c r="B39" s="246"/>
      <c r="C39" s="246"/>
      <c r="D39" s="246"/>
      <c r="E39" s="246"/>
      <c r="F39" s="246"/>
      <c r="G39" s="1162" t="s">
        <v>501</v>
      </c>
      <c r="H39" s="1163"/>
      <c r="I39" s="1163"/>
      <c r="J39" s="1164"/>
      <c r="K39" s="302">
        <v>-34774</v>
      </c>
      <c r="L39" s="302">
        <v>-10894</v>
      </c>
      <c r="M39" s="303">
        <v>-8426</v>
      </c>
      <c r="N39" s="304">
        <v>29.3</v>
      </c>
      <c r="O39" s="295"/>
    </row>
    <row r="40" spans="1:16" ht="27" customHeight="1" x14ac:dyDescent="0.15">
      <c r="A40" s="250"/>
      <c r="B40" s="246"/>
      <c r="C40" s="246"/>
      <c r="D40" s="246"/>
      <c r="E40" s="246"/>
      <c r="F40" s="246"/>
      <c r="G40" s="1159" t="s">
        <v>502</v>
      </c>
      <c r="H40" s="1160"/>
      <c r="I40" s="1160"/>
      <c r="J40" s="1161"/>
      <c r="K40" s="302">
        <v>-484808</v>
      </c>
      <c r="L40" s="302">
        <v>-151882</v>
      </c>
      <c r="M40" s="303">
        <v>-127711</v>
      </c>
      <c r="N40" s="304">
        <v>18.899999999999999</v>
      </c>
      <c r="O40" s="295"/>
    </row>
    <row r="41" spans="1:16" x14ac:dyDescent="0.15">
      <c r="A41" s="250"/>
      <c r="B41" s="246"/>
      <c r="C41" s="246"/>
      <c r="D41" s="246"/>
      <c r="E41" s="246"/>
      <c r="F41" s="246"/>
      <c r="G41" s="1165" t="s">
        <v>282</v>
      </c>
      <c r="H41" s="1166"/>
      <c r="I41" s="1166"/>
      <c r="J41" s="1167"/>
      <c r="K41" s="296">
        <v>37956</v>
      </c>
      <c r="L41" s="302">
        <v>11891</v>
      </c>
      <c r="M41" s="303">
        <v>42725</v>
      </c>
      <c r="N41" s="304">
        <v>-72.2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2" t="s">
        <v>471</v>
      </c>
      <c r="J49" s="1154" t="s">
        <v>506</v>
      </c>
      <c r="K49" s="1155"/>
      <c r="L49" s="1155"/>
      <c r="M49" s="1155"/>
      <c r="N49" s="1156"/>
    </row>
    <row r="50" spans="1:14" x14ac:dyDescent="0.15">
      <c r="A50" s="250"/>
      <c r="B50" s="246"/>
      <c r="C50" s="246"/>
      <c r="D50" s="246"/>
      <c r="E50" s="246"/>
      <c r="F50" s="246"/>
      <c r="G50" s="314"/>
      <c r="H50" s="315"/>
      <c r="I50" s="1153"/>
      <c r="J50" s="316" t="s">
        <v>507</v>
      </c>
      <c r="K50" s="317" t="s">
        <v>508</v>
      </c>
      <c r="L50" s="318" t="s">
        <v>509</v>
      </c>
      <c r="M50" s="319" t="s">
        <v>510</v>
      </c>
      <c r="N50" s="320" t="s">
        <v>511</v>
      </c>
    </row>
    <row r="51" spans="1:14" x14ac:dyDescent="0.15">
      <c r="A51" s="250"/>
      <c r="B51" s="246"/>
      <c r="C51" s="246"/>
      <c r="D51" s="246"/>
      <c r="E51" s="246"/>
      <c r="F51" s="246"/>
      <c r="G51" s="312" t="s">
        <v>512</v>
      </c>
      <c r="H51" s="313"/>
      <c r="I51" s="321">
        <v>1444512</v>
      </c>
      <c r="J51" s="322">
        <v>412600</v>
      </c>
      <c r="K51" s="323">
        <v>186.3</v>
      </c>
      <c r="L51" s="324">
        <v>228305</v>
      </c>
      <c r="M51" s="325">
        <v>5.6</v>
      </c>
      <c r="N51" s="326">
        <v>180.7</v>
      </c>
    </row>
    <row r="52" spans="1:14" x14ac:dyDescent="0.15">
      <c r="A52" s="250"/>
      <c r="B52" s="246"/>
      <c r="C52" s="246"/>
      <c r="D52" s="246"/>
      <c r="E52" s="246"/>
      <c r="F52" s="246"/>
      <c r="G52" s="327"/>
      <c r="H52" s="328" t="s">
        <v>513</v>
      </c>
      <c r="I52" s="329">
        <v>243564</v>
      </c>
      <c r="J52" s="330">
        <v>69570</v>
      </c>
      <c r="K52" s="331">
        <v>39.5</v>
      </c>
      <c r="L52" s="332">
        <v>86611</v>
      </c>
      <c r="M52" s="333">
        <v>-20.399999999999999</v>
      </c>
      <c r="N52" s="334">
        <v>59.9</v>
      </c>
    </row>
    <row r="53" spans="1:14" x14ac:dyDescent="0.15">
      <c r="A53" s="250"/>
      <c r="B53" s="246"/>
      <c r="C53" s="246"/>
      <c r="D53" s="246"/>
      <c r="E53" s="246"/>
      <c r="F53" s="246"/>
      <c r="G53" s="312" t="s">
        <v>514</v>
      </c>
      <c r="H53" s="313"/>
      <c r="I53" s="321">
        <v>1514994</v>
      </c>
      <c r="J53" s="322">
        <v>443499</v>
      </c>
      <c r="K53" s="323">
        <v>7.5</v>
      </c>
      <c r="L53" s="324">
        <v>316331</v>
      </c>
      <c r="M53" s="325">
        <v>38.6</v>
      </c>
      <c r="N53" s="326">
        <v>-31.1</v>
      </c>
    </row>
    <row r="54" spans="1:14" x14ac:dyDescent="0.15">
      <c r="A54" s="250"/>
      <c r="B54" s="246"/>
      <c r="C54" s="246"/>
      <c r="D54" s="246"/>
      <c r="E54" s="246"/>
      <c r="F54" s="246"/>
      <c r="G54" s="327"/>
      <c r="H54" s="328" t="s">
        <v>513</v>
      </c>
      <c r="I54" s="329">
        <v>269043</v>
      </c>
      <c r="J54" s="330">
        <v>78760</v>
      </c>
      <c r="K54" s="331">
        <v>13.2</v>
      </c>
      <c r="L54" s="332">
        <v>106387</v>
      </c>
      <c r="M54" s="333">
        <v>22.8</v>
      </c>
      <c r="N54" s="334">
        <v>-9.6</v>
      </c>
    </row>
    <row r="55" spans="1:14" x14ac:dyDescent="0.15">
      <c r="A55" s="250"/>
      <c r="B55" s="246"/>
      <c r="C55" s="246"/>
      <c r="D55" s="246"/>
      <c r="E55" s="246"/>
      <c r="F55" s="246"/>
      <c r="G55" s="312" t="s">
        <v>515</v>
      </c>
      <c r="H55" s="313"/>
      <c r="I55" s="321">
        <v>387293</v>
      </c>
      <c r="J55" s="322">
        <v>116165</v>
      </c>
      <c r="K55" s="323">
        <v>-73.8</v>
      </c>
      <c r="L55" s="324">
        <v>333013</v>
      </c>
      <c r="M55" s="325">
        <v>5.3</v>
      </c>
      <c r="N55" s="326">
        <v>-79.099999999999994</v>
      </c>
    </row>
    <row r="56" spans="1:14" x14ac:dyDescent="0.15">
      <c r="A56" s="250"/>
      <c r="B56" s="246"/>
      <c r="C56" s="246"/>
      <c r="D56" s="246"/>
      <c r="E56" s="246"/>
      <c r="F56" s="246"/>
      <c r="G56" s="327"/>
      <c r="H56" s="328" t="s">
        <v>513</v>
      </c>
      <c r="I56" s="329">
        <v>325986</v>
      </c>
      <c r="J56" s="330">
        <v>97776</v>
      </c>
      <c r="K56" s="331">
        <v>24.1</v>
      </c>
      <c r="L56" s="332">
        <v>126732</v>
      </c>
      <c r="M56" s="333">
        <v>19.100000000000001</v>
      </c>
      <c r="N56" s="334">
        <v>5</v>
      </c>
    </row>
    <row r="57" spans="1:14" x14ac:dyDescent="0.15">
      <c r="A57" s="250"/>
      <c r="B57" s="246"/>
      <c r="C57" s="246"/>
      <c r="D57" s="246"/>
      <c r="E57" s="246"/>
      <c r="F57" s="246"/>
      <c r="G57" s="312" t="s">
        <v>516</v>
      </c>
      <c r="H57" s="313"/>
      <c r="I57" s="321">
        <v>769110</v>
      </c>
      <c r="J57" s="322">
        <v>236068</v>
      </c>
      <c r="K57" s="323">
        <v>103.2</v>
      </c>
      <c r="L57" s="324">
        <v>280458</v>
      </c>
      <c r="M57" s="325">
        <v>-15.8</v>
      </c>
      <c r="N57" s="326">
        <v>119</v>
      </c>
    </row>
    <row r="58" spans="1:14" x14ac:dyDescent="0.15">
      <c r="A58" s="250"/>
      <c r="B58" s="246"/>
      <c r="C58" s="246"/>
      <c r="D58" s="246"/>
      <c r="E58" s="246"/>
      <c r="F58" s="246"/>
      <c r="G58" s="327"/>
      <c r="H58" s="328" t="s">
        <v>513</v>
      </c>
      <c r="I58" s="329">
        <v>473283</v>
      </c>
      <c r="J58" s="330">
        <v>145268</v>
      </c>
      <c r="K58" s="331">
        <v>48.6</v>
      </c>
      <c r="L58" s="332">
        <v>127286</v>
      </c>
      <c r="M58" s="333">
        <v>0.4</v>
      </c>
      <c r="N58" s="334">
        <v>48.2</v>
      </c>
    </row>
    <row r="59" spans="1:14" x14ac:dyDescent="0.15">
      <c r="A59" s="250"/>
      <c r="B59" s="246"/>
      <c r="C59" s="246"/>
      <c r="D59" s="246"/>
      <c r="E59" s="246"/>
      <c r="F59" s="246"/>
      <c r="G59" s="312" t="s">
        <v>517</v>
      </c>
      <c r="H59" s="313"/>
      <c r="I59" s="321">
        <v>1728252</v>
      </c>
      <c r="J59" s="322">
        <v>541432</v>
      </c>
      <c r="K59" s="323">
        <v>129.4</v>
      </c>
      <c r="L59" s="324">
        <v>291945</v>
      </c>
      <c r="M59" s="325">
        <v>4.0999999999999996</v>
      </c>
      <c r="N59" s="326">
        <v>125.3</v>
      </c>
    </row>
    <row r="60" spans="1:14" x14ac:dyDescent="0.15">
      <c r="A60" s="250"/>
      <c r="B60" s="246"/>
      <c r="C60" s="246"/>
      <c r="D60" s="246"/>
      <c r="E60" s="246"/>
      <c r="F60" s="246"/>
      <c r="G60" s="327"/>
      <c r="H60" s="328" t="s">
        <v>513</v>
      </c>
      <c r="I60" s="335">
        <v>574838</v>
      </c>
      <c r="J60" s="330">
        <v>180087</v>
      </c>
      <c r="K60" s="331">
        <v>24</v>
      </c>
      <c r="L60" s="332">
        <v>127651</v>
      </c>
      <c r="M60" s="333">
        <v>0.3</v>
      </c>
      <c r="N60" s="334">
        <v>23.7</v>
      </c>
    </row>
    <row r="61" spans="1:14" x14ac:dyDescent="0.15">
      <c r="A61" s="250"/>
      <c r="B61" s="246"/>
      <c r="C61" s="246"/>
      <c r="D61" s="246"/>
      <c r="E61" s="246"/>
      <c r="F61" s="246"/>
      <c r="G61" s="312" t="s">
        <v>518</v>
      </c>
      <c r="H61" s="336"/>
      <c r="I61" s="337">
        <v>1168832</v>
      </c>
      <c r="J61" s="338">
        <v>349953</v>
      </c>
      <c r="K61" s="339">
        <v>70.5</v>
      </c>
      <c r="L61" s="340">
        <v>290010</v>
      </c>
      <c r="M61" s="341">
        <v>7.6</v>
      </c>
      <c r="N61" s="326">
        <v>62.9</v>
      </c>
    </row>
    <row r="62" spans="1:14" x14ac:dyDescent="0.15">
      <c r="A62" s="250"/>
      <c r="B62" s="246"/>
      <c r="C62" s="246"/>
      <c r="D62" s="246"/>
      <c r="E62" s="246"/>
      <c r="F62" s="246"/>
      <c r="G62" s="327"/>
      <c r="H62" s="328" t="s">
        <v>513</v>
      </c>
      <c r="I62" s="329">
        <v>377343</v>
      </c>
      <c r="J62" s="330">
        <v>114292</v>
      </c>
      <c r="K62" s="331">
        <v>29.9</v>
      </c>
      <c r="L62" s="332">
        <v>114933</v>
      </c>
      <c r="M62" s="333">
        <v>4.4000000000000004</v>
      </c>
      <c r="N62" s="334">
        <v>25.5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7" t="s">
        <v>3</v>
      </c>
      <c r="D47" s="1177"/>
      <c r="E47" s="1178"/>
      <c r="F47" s="11">
        <v>11.81</v>
      </c>
      <c r="G47" s="12">
        <v>13.43</v>
      </c>
      <c r="H47" s="12">
        <v>17.84</v>
      </c>
      <c r="I47" s="12">
        <v>15.23</v>
      </c>
      <c r="J47" s="13">
        <v>13.71</v>
      </c>
    </row>
    <row r="48" spans="2:10" ht="57.75" customHeight="1" x14ac:dyDescent="0.15">
      <c r="B48" s="14"/>
      <c r="C48" s="1179" t="s">
        <v>4</v>
      </c>
      <c r="D48" s="1179"/>
      <c r="E48" s="1180"/>
      <c r="F48" s="15">
        <v>4.82</v>
      </c>
      <c r="G48" s="16">
        <v>5.12</v>
      </c>
      <c r="H48" s="16">
        <v>5.73</v>
      </c>
      <c r="I48" s="16">
        <v>5.5</v>
      </c>
      <c r="J48" s="17">
        <v>4.66</v>
      </c>
    </row>
    <row r="49" spans="2:10" ht="57.75" customHeight="1" thickBot="1" x14ac:dyDescent="0.2">
      <c r="B49" s="18"/>
      <c r="C49" s="1181" t="s">
        <v>5</v>
      </c>
      <c r="D49" s="1181"/>
      <c r="E49" s="1182"/>
      <c r="F49" s="19">
        <v>8.3800000000000008</v>
      </c>
      <c r="G49" s="20">
        <v>5.27</v>
      </c>
      <c r="H49" s="20">
        <v>7.94</v>
      </c>
      <c r="I49" s="20">
        <v>1.85</v>
      </c>
      <c r="J49" s="21">
        <v>7.14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2018-05-24T06:53:43Z</cp:lastPrinted>
  <dcterms:created xsi:type="dcterms:W3CDTF">2018-01-24T03:19:18Z</dcterms:created>
  <dcterms:modified xsi:type="dcterms:W3CDTF">2018-11-30T07:10:51Z</dcterms:modified>
  <cp:category/>
</cp:coreProperties>
</file>