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UMATANAS1\Share\庁舎内共有\zaisei-s\共有Lデータ\zaisei\財政係\財政状況一覧表・財政比較分析表\R7\2026.03.09〆　令和６年度財政状況資料集の作成及び提出について\02.提出\"/>
    </mc:Choice>
  </mc:AlternateContent>
  <bookViews>
    <workbookView xWindow="0" yWindow="0" windowWidth="2880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<sst xmlns="http://schemas.openxmlformats.org/spreadsheetml/2006/main" count="1078" uniqueCount="576">
  <si>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</si>
  <si>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</si>
  <si>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</si>
  <si>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</si>
  <si>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</si>
  <si>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</si>
  <si>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</si>
  <si>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</si>
  <si>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</si>
  <si>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</si>
  <si>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</si>
  <si>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</si>
  <si>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</si>
  <si>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</si>
  <si>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</si>
  <si>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</si>
  <si>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</si>
  <si>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</si>
  <si>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</si>
  <si>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</si>
  <si>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</si>
  <si>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</si>
  <si>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</si>
  <si>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</si>
  <si>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</si>
  <si>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</si>
  <si>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</si>
  <si>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</si>
  <si>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</si>
  <si>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</si>
  <si>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</si>
  <si>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</si>
  <si>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</si>
  <si>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</si>
  <si>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</si>
  <si>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</si>
  <si>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</si>
  <si>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</si>
  <si>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</si>
  <si>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</si>
  <si>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</si>
  <si>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</si>
  <si>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</si>
  <si>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</si>
  <si>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</si>
  <si>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</si>
  <si>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</si>
  <si>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</si>
  <si>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</si>
  <si>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</si>
  <si>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</si>
  <si>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</si>
  <si>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</si>
  <si>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</si>
  <si>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</si>
  <si>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</si>
  <si>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</si>
  <si>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</si>
  <si>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</si>
  <si>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</si>
  <si>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</si>
  <si>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</si>
  <si>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</si>
  <si>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</si>
  <si>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</si>
  <si>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</si>
  <si>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</si>
  <si>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</si>
  <si>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</si>
  <si>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</si>
  <si>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</si>
  <si>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</si>
  <si>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</si>
  <si>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</si>
  <si>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</si>
  <si>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</si>
  <si>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</si>
  <si>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</si>
  <si>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</si>
  <si>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</si>
  <si>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</si>
  <si>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</si>
  <si>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</si>
  <si>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</si>
  <si>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</si>
  <si>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</si>
  <si>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</si>
  <si>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</si>
  <si>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</si>
  <si>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</si>
  <si>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</si>
  <si>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</si>
  <si>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</si>
  <si>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</si>
  <si>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沼田町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</si>
  <si>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</si>
  <si>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</si>
  <si>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</si>
  <si>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</si>
  <si>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</si>
  <si>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</si>
  <si>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</si>
  <si>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</si>
  <si>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</si>
  <si>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</si>
  <si>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</si>
  <si>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</si>
  <si>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</si>
  <si>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</si>
  <si>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</si>
  <si>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</si>
  <si>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</si>
  <si>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</si>
  <si>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</si>
  <si>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</si>
  <si>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</si>
  <si>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</si>
  <si>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</si>
  <si>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</si>
  <si>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</si>
  <si>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</si>
  <si>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</si>
  <si>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</si>
  <si>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</si>
  <si>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</si>
  <si>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</si>
  <si>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</si>
  <si>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</si>
  <si>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</si>
  <si>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</si>
  <si>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</si>
  <si>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</si>
  <si>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</si>
  <si>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</si>
  <si>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</si>
  <si>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</si>
  <si>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</si>
  <si>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</si>
  <si>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</si>
  <si>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</si>
  <si>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</si>
  <si>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</si>
  <si>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</si>
  <si>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</si>
  <si>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</si>
  <si>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</si>
  <si>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</si>
  <si>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</si>
  <si>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</si>
  <si>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</si>
  <si>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</si>
  <si>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</si>
  <si>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</si>
  <si>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</si>
  <si>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</si>
  <si>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</si>
  <si>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</si>
  <si>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</si>
  <si>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</si>
  <si>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</si>
  <si>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</si>
  <si>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</si>
  <si>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</si>
  <si>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</si>
  <si>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</si>
  <si>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</si>
  <si>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</si>
  <si>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</si>
  <si>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</si>
  <si>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</si>
  <si>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</si>
  <si>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</si>
  <si>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</si>
  <si>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</si>
  <si>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</si>
  <si>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</si>
  <si>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</si>
  <si>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</si>
  <si>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</si>
  <si>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</si>
  <si>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</si>
  <si>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</si>
  <si>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</si>
  <si>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</si>
  <si>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</si>
  <si>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</si>
  <si>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</si>
  <si>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</si>
  <si>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</si>
  <si>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</si>
  <si>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</si>
  <si>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</si>
  <si>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</si>
  <si>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</si>
  <si>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</si>
  <si>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</si>
  <si>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</si>
  <si>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</si>
  <si>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</si>
  <si>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</si>
  <si>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</si>
  <si>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</si>
  <si>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</si>
  <si>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</si>
  <si>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北海道沼田町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</si>
  <si>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</si>
  <si>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</si>
  <si>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</si>
  <si>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</si>
  <si>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</si>
  <si>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</si>
  <si>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</si>
  <si>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</si>
  <si>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</si>
  <si>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</si>
  <si>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</si>
  <si>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</si>
  <si>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</si>
  <si>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</si>
  <si>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</si>
  <si>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</si>
  <si>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</si>
  <si>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</si>
  <si>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</si>
  <si>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</si>
  <si>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</si>
  <si>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</si>
  <si>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</si>
  <si>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</si>
  <si>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</si>
  <si>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</si>
  <si>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</si>
  <si>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</si>
  <si>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</si>
  <si>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</si>
  <si>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</si>
  <si>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</si>
  <si>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</si>
  <si>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</si>
  <si>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</si>
  <si>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</si>
  <si>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</si>
  <si>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</si>
  <si>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</si>
  <si>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</si>
  <si>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</si>
  <si>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</si>
  <si>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</si>
  <si>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</si>
  <si>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</si>
  <si>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</si>
  <si>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</si>
  <si>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</si>
  <si>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</si>
  <si>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</si>
  <si>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</si>
  <si>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</si>
  <si>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</si>
  <si>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</si>
  <si>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</si>
  <si>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</si>
  <si>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</si>
  <si>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</si>
  <si>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</si>
  <si>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</si>
  <si>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</si>
  <si>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</si>
  <si>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</si>
  <si>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</si>
  <si>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</si>
  <si>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</si>
  <si>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</si>
  <si>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</si>
  <si>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</si>
  <si>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</si>
  <si>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</si>
  <si>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</si>
  <si>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</si>
  <si>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</si>
  <si>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</si>
  <si>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</si>
  <si>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</si>
  <si>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</si>
  <si>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</si>
  <si>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</si>
  <si>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</si>
  <si>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</si>
  <si>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</si>
  <si>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</si>
  <si>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</si>
  <si>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</si>
  <si>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</si>
  <si>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</si>
  <si>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</si>
  <si>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</si>
  <si>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</si>
  <si>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</si>
  <si>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</si>
  <si>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</si>
  <si>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</si>
  <si>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</si>
  <si>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</si>
  <si>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</si>
  <si>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</si>
  <si>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</si>
  <si>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</si>
  <si>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</si>
  <si>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</si>
  <si>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</si>
  <si>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</si>
  <si>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</si>
  <si>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</si>
  <si>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</si>
  <si>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</si>
  <si>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</si>
  <si>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</si>
  <si>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</si>
  <si>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</si>
  <si>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</si>
  <si>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</si>
  <si>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</si>
  <si>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</si>
  <si>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</si>
  <si>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</si>
  <si>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</si>
  <si>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</si>
  <si>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</si>
  <si>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</si>
  <si>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</si>
  <si>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</si>
  <si>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</si>
  <si>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</si>
  <si>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</si>
  <si>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</si>
  <si>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</si>
  <si>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</si>
  <si>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</si>
  <si>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</si>
  <si>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</si>
  <si>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</si>
  <si>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</si>
  <si>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</si>
  <si>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</si>
  <si>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</si>
  <si>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</si>
  <si>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</si>
  <si>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</si>
  <si>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</si>
  <si>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</si>
  <si>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</si>
  <si>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</si>
  <si>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</si>
  <si>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</si>
  <si>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</si>
  <si>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</si>
  <si>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北海道沼田町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</si>
  <si>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</si>
  <si>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</si>
  <si>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</si>
  <si>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</si>
  <si>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</si>
  <si>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</si>
  <si>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</si>
  <si>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</si>
  <si>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</si>
  <si>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</si>
  <si>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</si>
  <si>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</si>
  <si>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</si>
  <si>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</si>
  <si>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</si>
  <si>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</si>
  <si>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</si>
  <si>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</si>
  <si>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</si>
  <si>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</si>
  <si>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養護老人ホーム特別会計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</si>
  <si>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</si>
  <si>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</si>
  <si>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</si>
  <si>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</si>
  <si>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</si>
  <si>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</si>
  <si>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</si>
  <si>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</si>
  <si>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</si>
  <si>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</si>
  <si>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</si>
  <si>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</si>
  <si>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</si>
  <si>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特別養護老人ホーム特別会計</t>
    <phoneticPr fontId="5"/>
  </si>
  <si>
    <t>高齢者グループホーム特別会計</t>
    <phoneticPr fontId="5"/>
  </si>
  <si>
    <t>介護保険特別会計</t>
    <phoneticPr fontId="5"/>
  </si>
  <si>
    <t>国民健康保険特別会計</t>
    <phoneticPr fontId="5"/>
  </si>
  <si>
    <t>後期高齢者医療特別会計</t>
    <phoneticPr fontId="5"/>
  </si>
  <si>
    <t>上水道事業会計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</si>
  <si>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</si>
  <si>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</si>
  <si>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</si>
  <si>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</si>
  <si>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</si>
  <si>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</si>
  <si>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</si>
  <si>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</si>
  <si>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</si>
  <si>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</si>
  <si>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</si>
  <si>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</si>
  <si>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</si>
  <si>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</si>
  <si>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</si>
  <si>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</si>
  <si>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</si>
  <si>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</si>
  <si>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</si>
  <si>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</si>
  <si>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</si>
  <si>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</si>
  <si>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</si>
  <si>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</si>
  <si>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</si>
  <si>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</si>
  <si>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</si>
  <si>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</si>
  <si>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</si>
  <si>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</si>
  <si>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</si>
  <si>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</si>
  <si>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</si>
  <si>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</si>
  <si>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</si>
  <si>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</si>
  <si>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</si>
  <si>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</si>
  <si>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</si>
  <si>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</si>
  <si>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</si>
  <si>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</si>
  <si>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</si>
  <si>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</si>
  <si>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</si>
  <si>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</si>
  <si>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</si>
  <si>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</si>
  <si>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</si>
  <si>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</si>
  <si>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</si>
  <si>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</si>
  <si>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</si>
  <si>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</si>
  <si>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</si>
  <si>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</si>
  <si>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</si>
  <si>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</si>
  <si>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</si>
  <si>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</si>
  <si>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</si>
  <si>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</si>
  <si>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</si>
  <si>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</si>
  <si>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</si>
  <si>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</si>
  <si>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</si>
  <si>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</si>
  <si>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</si>
  <si>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</si>
  <si>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</si>
  <si>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</si>
  <si>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</si>
  <si>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</si>
  <si>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</si>
  <si>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</si>
  <si>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</si>
  <si>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</si>
  <si>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</si>
  <si>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</si>
  <si>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</si>
  <si>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</si>
  <si>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</si>
  <si>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</si>
  <si>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</si>
  <si>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</si>
  <si>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</si>
  <si>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</si>
  <si>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</si>
  <si>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</si>
  <si>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</si>
  <si>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</si>
  <si>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</si>
  <si>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</si>
  <si>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</si>
  <si>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</si>
  <si>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</si>
  <si>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</si>
  <si>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</si>
  <si>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</si>
  <si>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</si>
  <si>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</si>
  <si>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</si>
  <si>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</si>
  <si>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</si>
  <si>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</si>
  <si>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</si>
  <si>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</si>
  <si>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</si>
  <si>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</si>
  <si>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</si>
  <si>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</si>
  <si>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</si>
  <si>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</si>
  <si>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</si>
  <si>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</si>
  <si>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</si>
  <si>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</si>
  <si>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</si>
  <si>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</si>
  <si>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</si>
  <si>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</si>
  <si>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</si>
  <si>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</si>
  <si>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</si>
  <si>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</si>
  <si>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</si>
  <si>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</si>
  <si>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</si>
  <si>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</si>
  <si>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</si>
  <si>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</si>
  <si>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</si>
  <si>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</si>
  <si>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</si>
  <si>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</si>
  <si>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</si>
  <si>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4.34</t>
  </si>
  <si>
    <t>▲ 0.31</t>
  </si>
  <si>
    <t>上水道事業会計</t>
  </si>
  <si>
    <t>一般会計</t>
  </si>
  <si>
    <t>下水道事業会計</t>
  </si>
  <si>
    <t>介護保険特別会計</t>
  </si>
  <si>
    <t>国民健康保険特別会計</t>
  </si>
  <si>
    <t>養護老人ホーム特別会計</t>
  </si>
  <si>
    <t>後期高齢者医療特別会計</t>
  </si>
  <si>
    <t>特別養護老人ホーム特別会計</t>
  </si>
  <si>
    <t>その他会計（赤字）</t>
  </si>
  <si>
    <t>その他会計（黒字）</t>
  </si>
  <si>
    <t>R02</t>
    <phoneticPr fontId="5"/>
  </si>
  <si>
    <t>R03</t>
    <phoneticPr fontId="5"/>
  </si>
  <si>
    <t>R04</t>
    <phoneticPr fontId="5"/>
  </si>
  <si>
    <t>R05</t>
    <phoneticPr fontId="5"/>
  </si>
  <si>
    <t>R06</t>
    <phoneticPr fontId="5"/>
  </si>
  <si>
    <t>基金315</t>
    <rPh sb="0" eb="2">
      <t>キキン</t>
    </rPh>
    <phoneticPr fontId="2"/>
  </si>
  <si>
    <t>一般6</t>
    <rPh sb="0" eb="2">
      <t>イッパン</t>
    </rPh>
    <phoneticPr fontId="2"/>
  </si>
  <si>
    <t>-</t>
    <phoneticPr fontId="2"/>
  </si>
  <si>
    <t>一般108</t>
    <rPh sb="0" eb="2">
      <t>イッパン</t>
    </rPh>
    <phoneticPr fontId="2"/>
  </si>
  <si>
    <t>一般24</t>
    <rPh sb="0" eb="2">
      <t>イッパン</t>
    </rPh>
    <phoneticPr fontId="2"/>
  </si>
  <si>
    <t>一般47</t>
    <rPh sb="0" eb="2">
      <t>イッパン</t>
    </rPh>
    <phoneticPr fontId="2"/>
  </si>
  <si>
    <t>一般38</t>
    <rPh sb="0" eb="2">
      <t>イッパン</t>
    </rPh>
    <phoneticPr fontId="2"/>
  </si>
  <si>
    <t>-</t>
    <phoneticPr fontId="2"/>
  </si>
  <si>
    <t>-</t>
    <phoneticPr fontId="2"/>
  </si>
  <si>
    <t>北空知衛生センター組合</t>
    <rPh sb="0" eb="3">
      <t>キタソラチ</t>
    </rPh>
    <rPh sb="3" eb="5">
      <t>エイセイ</t>
    </rPh>
    <rPh sb="9" eb="11">
      <t>クミアイ</t>
    </rPh>
    <phoneticPr fontId="2"/>
  </si>
  <si>
    <t>空知教育センター組合</t>
    <rPh sb="0" eb="2">
      <t>ソラチ</t>
    </rPh>
    <rPh sb="2" eb="4">
      <t>キョウイク</t>
    </rPh>
    <rPh sb="8" eb="10">
      <t>クミアイ</t>
    </rPh>
    <phoneticPr fontId="2"/>
  </si>
  <si>
    <t>中・北空知廃棄物処理広域連合</t>
    <rPh sb="0" eb="1">
      <t>ナカ</t>
    </rPh>
    <rPh sb="2" eb="5">
      <t>キタソラチ</t>
    </rPh>
    <rPh sb="5" eb="8">
      <t>ハイキブツ</t>
    </rPh>
    <rPh sb="8" eb="10">
      <t>ショリ</t>
    </rPh>
    <rPh sb="10" eb="14">
      <t>コウイキレンゴウ</t>
    </rPh>
    <phoneticPr fontId="2"/>
  </si>
  <si>
    <t>北空知衛生施設組合</t>
    <rPh sb="0" eb="3">
      <t>キタソラチ</t>
    </rPh>
    <rPh sb="3" eb="5">
      <t>エイセイ</t>
    </rPh>
    <rPh sb="5" eb="9">
      <t>シセツクミアイ</t>
    </rPh>
    <phoneticPr fontId="2"/>
  </si>
  <si>
    <t>深川地区消防組合</t>
    <rPh sb="0" eb="4">
      <t>フカガワチク</t>
    </rPh>
    <rPh sb="4" eb="8">
      <t>ショウボウクミアイ</t>
    </rPh>
    <phoneticPr fontId="2"/>
  </si>
  <si>
    <t>北空知圏学校給食組合</t>
    <rPh sb="0" eb="4">
      <t>キタソラチケン</t>
    </rPh>
    <rPh sb="4" eb="8">
      <t>ガッコウキュウショク</t>
    </rPh>
    <rPh sb="8" eb="10">
      <t>クミアイ</t>
    </rPh>
    <phoneticPr fontId="2"/>
  </si>
  <si>
    <t>北空知広域水道企業団</t>
    <rPh sb="0" eb="3">
      <t>キタソラチ</t>
    </rPh>
    <rPh sb="3" eb="10">
      <t>コウイキスイドウキギョウダン</t>
    </rPh>
    <phoneticPr fontId="2"/>
  </si>
  <si>
    <t>株式会社沼田開発公社</t>
    <rPh sb="0" eb="4">
      <t>カブシキガイシャ</t>
    </rPh>
    <rPh sb="4" eb="6">
      <t>ヌマタ</t>
    </rPh>
    <rPh sb="6" eb="10">
      <t>カイハツコウシャ</t>
    </rPh>
    <phoneticPr fontId="2"/>
  </si>
  <si>
    <t>-</t>
    <phoneticPr fontId="2"/>
  </si>
  <si>
    <t>-</t>
    <phoneticPr fontId="2"/>
  </si>
  <si>
    <t>沼田町ふるさとづくり基金</t>
    <rPh sb="0" eb="3">
      <t>ヌマタチョウ</t>
    </rPh>
    <rPh sb="10" eb="12">
      <t>キキン</t>
    </rPh>
    <phoneticPr fontId="5"/>
  </si>
  <si>
    <t>沼田町振興基金</t>
    <rPh sb="0" eb="3">
      <t>ヌマタチョウ</t>
    </rPh>
    <rPh sb="3" eb="7">
      <t>シンコウキキン</t>
    </rPh>
    <phoneticPr fontId="5"/>
  </si>
  <si>
    <t>沼田町養護老人ホーム基金</t>
    <rPh sb="0" eb="3">
      <t>ヌマタチョウ</t>
    </rPh>
    <rPh sb="3" eb="7">
      <t>ヨウゴロウジン</t>
    </rPh>
    <rPh sb="10" eb="12">
      <t>キキン</t>
    </rPh>
    <phoneticPr fontId="5"/>
  </si>
  <si>
    <t>沼田町地域医療確保安定化基金</t>
    <rPh sb="0" eb="3">
      <t>ヌマタチョウ</t>
    </rPh>
    <rPh sb="3" eb="9">
      <t>チイキイリョウカクホ</t>
    </rPh>
    <rPh sb="9" eb="14">
      <t>アンテイカキキン</t>
    </rPh>
    <phoneticPr fontId="5"/>
  </si>
  <si>
    <t>沼田町ＪＲ留萌本線代替輸送確保・跡地整備等推進基金</t>
    <rPh sb="0" eb="3">
      <t>ヌマタチョウ</t>
    </rPh>
    <rPh sb="5" eb="15">
      <t>ルモイホンセンダイタイユソウカクホ</t>
    </rPh>
    <rPh sb="16" eb="25">
      <t>アトチセイビトウスイシンキキン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</si>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</sst>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58E-4F1D-9D19-CC2937C272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234210</c:v>
                </c:pt>
                <c:pt idx="1">
                  <c:v>251237</c:v>
                </c:pt>
                <c:pt idx="2">
                  <c:v>385083</c:v>
                </c:pt>
                <c:pt idx="3">
                  <c:v>276735</c:v>
                </c:pt>
                <c:pt idx="4">
                  <c:v>226837</c:v>
                </c:pt>
              </c:numCache>
            </c:numRef>
          </c:val>
          <c:smooth val="0"/>
          <c:extLst>
            <c:ext xmlns:c16="http://schemas.microsoft.com/office/drawing/2014/chart" uri="{C3380CC4-5D6E-409C-BE32-E72D297353CC}">
              <c16:uniqueId val="{00000001-658E-4F1D-9D19-CC2937C272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6.01</c:v>
                </c:pt>
                <c:pt idx="1">
                  <c:v>4.45</c:v>
                </c:pt>
                <c:pt idx="2">
                  <c:v>6.25</c:v>
                </c:pt>
                <c:pt idx="3">
                  <c:v>5.12</c:v>
                </c:pt>
                <c:pt idx="4">
                  <c:v>4.72</c:v>
                </c:pt>
              </c:numCache>
            </c:numRef>
          </c:val>
          <c:extLst>
            <c:ext xmlns:c16="http://schemas.microsoft.com/office/drawing/2014/chart" uri="{C3380CC4-5D6E-409C-BE32-E72D297353CC}">
              <c16:uniqueId val="{00000000-A884-4FED-8448-EE5B1A0C9E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13.36</c:v>
                </c:pt>
                <c:pt idx="1">
                  <c:v>12.36</c:v>
                </c:pt>
                <c:pt idx="2">
                  <c:v>18.16</c:v>
                </c:pt>
                <c:pt idx="3">
                  <c:v>12.69</c:v>
                </c:pt>
                <c:pt idx="4">
                  <c:v>12.46</c:v>
                </c:pt>
              </c:numCache>
            </c:numRef>
          </c:val>
          <c:extLst>
            <c:ext xmlns:c16="http://schemas.microsoft.com/office/drawing/2014/chart" uri="{C3380CC4-5D6E-409C-BE32-E72D297353CC}">
              <c16:uniqueId val="{00000001-A884-4FED-8448-EE5B1A0C9E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1.99</c:v>
                </c:pt>
                <c:pt idx="2">
                  <c:v>9.52</c:v>
                </c:pt>
                <c:pt idx="3">
                  <c:v>-4.34</c:v>
                </c:pt>
                <c:pt idx="4">
                  <c:v>-0.31</c:v>
                </c:pt>
              </c:numCache>
            </c:numRef>
          </c:val>
          <c:smooth val="0"/>
          <c:extLst>
            <c:ext xmlns:c16="http://schemas.microsoft.com/office/drawing/2014/chart" uri="{C3380CC4-5D6E-409C-BE32-E72D297353CC}">
              <c16:uniqueId val="{00000002-A884-4FED-8448-EE5B1A0C9E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0.21</c:v>
                </c:pt>
                <c:pt idx="4">
                  <c:v>#N/A</c:v>
                </c:pt>
                <c:pt idx="5">
                  <c:v>0.03</c:v>
                </c:pt>
                <c:pt idx="6">
                  <c:v>#N/A</c:v>
                </c:pt>
                <c:pt idx="7">
                  <c:v>1.5</c:v>
                </c:pt>
                <c:pt idx="8">
                  <c:v>#N/A</c:v>
                </c:pt>
                <c:pt idx="9">
                  <c:v>0</c:v>
                </c:pt>
              </c:numCache>
            </c:numRef>
          </c:val>
          <c:extLst>
            <c:ext xmlns:c16="http://schemas.microsoft.com/office/drawing/2014/chart" uri="{C3380CC4-5D6E-409C-BE32-E72D297353CC}">
              <c16:uniqueId val="{00000000-D1AB-40DA-B278-FB000AE0CF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AB-40DA-B278-FB000AE0CF6F}"/>
            </c:ext>
          </c:extLst>
        </c:ser>
        <c:ser>
          <c:idx val="2"/>
          <c:order val="2"/>
          <c:tx>
            <c:strRef>
              <c:f>データシート!$A$29</c:f>
              <c:strCache>
                <c:ptCount val="1"/>
                <c:pt idx="0">
                  <c:v>特別養護老人ホーム特別会計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AB-40DA-B278-FB000AE0CF6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1AB-40DA-B278-FB000AE0CF6F}"/>
            </c:ext>
          </c:extLst>
        </c:ser>
        <c:ser>
          <c:idx val="4"/>
          <c:order val="4"/>
          <c:tx>
            <c:strRef>
              <c:f>データシート!$A$31</c:f>
              <c:strCache>
                <c:ptCount val="1"/>
                <c:pt idx="0">
                  <c:v>養護老人ホーム特別会計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0.62</c:v>
                </c:pt>
                <c:pt idx="2">
                  <c:v>#N/A</c:v>
                </c:pt>
                <c:pt idx="3">
                  <c:v>0.8</c:v>
                </c:pt>
                <c:pt idx="4">
                  <c:v>#N/A</c:v>
                </c:pt>
                <c:pt idx="5">
                  <c:v>0.53</c:v>
                </c:pt>
                <c:pt idx="6">
                  <c:v>#N/A</c:v>
                </c:pt>
                <c:pt idx="7">
                  <c:v>0.74</c:v>
                </c:pt>
                <c:pt idx="8">
                  <c:v>#N/A</c:v>
                </c:pt>
                <c:pt idx="9">
                  <c:v>0.47</c:v>
                </c:pt>
              </c:numCache>
            </c:numRef>
          </c:val>
          <c:extLst>
            <c:ext xmlns:c16="http://schemas.microsoft.com/office/drawing/2014/chart" uri="{C3380CC4-5D6E-409C-BE32-E72D297353CC}">
              <c16:uniqueId val="{00000004-D1AB-40DA-B278-FB000AE0CF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0.27</c:v>
                </c:pt>
                <c:pt idx="4">
                  <c:v>#N/A</c:v>
                </c:pt>
                <c:pt idx="5">
                  <c:v>7.0000000000000007E-2</c:v>
                </c:pt>
                <c:pt idx="6">
                  <c:v>#N/A</c:v>
                </c:pt>
                <c:pt idx="7">
                  <c:v>0.64</c:v>
                </c:pt>
                <c:pt idx="8">
                  <c:v>#N/A</c:v>
                </c:pt>
                <c:pt idx="9">
                  <c:v>0.55000000000000004</c:v>
                </c:pt>
              </c:numCache>
            </c:numRef>
          </c:val>
          <c:extLst>
            <c:ext xmlns:c16="http://schemas.microsoft.com/office/drawing/2014/chart" uri="{C3380CC4-5D6E-409C-BE32-E72D297353CC}">
              <c16:uniqueId val="{00000005-D1AB-40DA-B278-FB000AE0CF6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0.82</c:v>
                </c:pt>
                <c:pt idx="4">
                  <c:v>#N/A</c:v>
                </c:pt>
                <c:pt idx="5">
                  <c:v>0.76</c:v>
                </c:pt>
                <c:pt idx="6">
                  <c:v>#N/A</c:v>
                </c:pt>
                <c:pt idx="7">
                  <c:v>0.81</c:v>
                </c:pt>
                <c:pt idx="8">
                  <c:v>#N/A</c:v>
                </c:pt>
                <c:pt idx="9">
                  <c:v>0.6</c:v>
                </c:pt>
              </c:numCache>
            </c:numRef>
          </c:val>
          <c:extLst>
            <c:ext xmlns:c16="http://schemas.microsoft.com/office/drawing/2014/chart" uri="{C3380CC4-5D6E-409C-BE32-E72D297353CC}">
              <c16:uniqueId val="{00000006-D1AB-40DA-B278-FB000AE0CF6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4.0599999999999996</c:v>
                </c:pt>
              </c:numCache>
            </c:numRef>
          </c:val>
          <c:extLst>
            <c:ext xmlns:c16="http://schemas.microsoft.com/office/drawing/2014/chart" uri="{C3380CC4-5D6E-409C-BE32-E72D297353CC}">
              <c16:uniqueId val="{00000007-D1AB-40DA-B278-FB000AE0CF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3.64</c:v>
                </c:pt>
                <c:pt idx="4">
                  <c:v>#N/A</c:v>
                </c:pt>
                <c:pt idx="5">
                  <c:v>5.58</c:v>
                </c:pt>
                <c:pt idx="6">
                  <c:v>#N/A</c:v>
                </c:pt>
                <c:pt idx="7">
                  <c:v>4.38</c:v>
                </c:pt>
                <c:pt idx="8">
                  <c:v>#N/A</c:v>
                </c:pt>
                <c:pt idx="9">
                  <c:v>4.24</c:v>
                </c:pt>
              </c:numCache>
            </c:numRef>
          </c:val>
          <c:extLst>
            <c:ext xmlns:c16="http://schemas.microsoft.com/office/drawing/2014/chart" uri="{C3380CC4-5D6E-409C-BE32-E72D297353CC}">
              <c16:uniqueId val="{00000008-D1AB-40DA-B278-FB000AE0CF6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7.33</c:v>
                </c:pt>
                <c:pt idx="2">
                  <c:v>#N/A</c:v>
                </c:pt>
                <c:pt idx="3">
                  <c:v>7.85</c:v>
                </c:pt>
                <c:pt idx="4">
                  <c:v>#N/A</c:v>
                </c:pt>
                <c:pt idx="5">
                  <c:v>9.0399999999999991</c:v>
                </c:pt>
                <c:pt idx="6">
                  <c:v>#N/A</c:v>
                </c:pt>
                <c:pt idx="7">
                  <c:v>9.7799999999999994</c:v>
                </c:pt>
                <c:pt idx="8">
                  <c:v>#N/A</c:v>
                </c:pt>
                <c:pt idx="9">
                  <c:v>10.77</c:v>
                </c:pt>
              </c:numCache>
            </c:numRef>
          </c:val>
          <c:extLst>
            <c:ext xmlns:c16="http://schemas.microsoft.com/office/drawing/2014/chart" uri="{C3380CC4-5D6E-409C-BE32-E72D297353CC}">
              <c16:uniqueId val="{00000009-D1AB-40DA-B278-FB000AE0CF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412</c:v>
                </c:pt>
                <c:pt idx="5">
                  <c:v>418</c:v>
                </c:pt>
                <c:pt idx="8">
                  <c:v>414</c:v>
                </c:pt>
                <c:pt idx="11">
                  <c:v>387</c:v>
                </c:pt>
                <c:pt idx="14">
                  <c:v>373</c:v>
                </c:pt>
              </c:numCache>
            </c:numRef>
          </c:val>
          <c:extLst>
            <c:ext xmlns:c16="http://schemas.microsoft.com/office/drawing/2014/chart" uri="{C3380CC4-5D6E-409C-BE32-E72D297353CC}">
              <c16:uniqueId val="{00000000-13EB-44C5-BA1B-78494EA5FA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EB-44C5-BA1B-78494EA5FA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9</c:v>
                </c:pt>
                <c:pt idx="6">
                  <c:v>8</c:v>
                </c:pt>
                <c:pt idx="9">
                  <c:v>7</c:v>
                </c:pt>
                <c:pt idx="12">
                  <c:v>6</c:v>
                </c:pt>
              </c:numCache>
            </c:numRef>
          </c:val>
          <c:extLst>
            <c:ext xmlns:c16="http://schemas.microsoft.com/office/drawing/2014/chart" uri="{C3380CC4-5D6E-409C-BE32-E72D297353CC}">
              <c16:uniqueId val="{00000002-13EB-44C5-BA1B-78494EA5FA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4</c:v>
                </c:pt>
                <c:pt idx="9">
                  <c:v>3</c:v>
                </c:pt>
                <c:pt idx="12">
                  <c:v>3</c:v>
                </c:pt>
              </c:numCache>
            </c:numRef>
          </c:val>
          <c:extLst>
            <c:ext xmlns:c16="http://schemas.microsoft.com/office/drawing/2014/chart" uri="{C3380CC4-5D6E-409C-BE32-E72D297353CC}">
              <c16:uniqueId val="{00000003-13EB-44C5-BA1B-78494EA5FA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73</c:v>
                </c:pt>
                <c:pt idx="6">
                  <c:v>66</c:v>
                </c:pt>
                <c:pt idx="9">
                  <c:v>58</c:v>
                </c:pt>
                <c:pt idx="12">
                  <c:v>50</c:v>
                </c:pt>
              </c:numCache>
            </c:numRef>
          </c:val>
          <c:extLst>
            <c:ext xmlns:c16="http://schemas.microsoft.com/office/drawing/2014/chart" uri="{C3380CC4-5D6E-409C-BE32-E72D297353CC}">
              <c16:uniqueId val="{00000004-13EB-44C5-BA1B-78494EA5FA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EB-44C5-BA1B-78494EA5FA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EB-44C5-BA1B-78494EA5FA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319</c:v>
                </c:pt>
                <c:pt idx="3">
                  <c:v>334</c:v>
                </c:pt>
                <c:pt idx="6">
                  <c:v>343</c:v>
                </c:pt>
                <c:pt idx="9">
                  <c:v>326</c:v>
                </c:pt>
                <c:pt idx="12">
                  <c:v>320</c:v>
                </c:pt>
              </c:numCache>
            </c:numRef>
          </c:val>
          <c:extLst>
            <c:ext xmlns:c16="http://schemas.microsoft.com/office/drawing/2014/chart" uri="{C3380CC4-5D6E-409C-BE32-E72D297353CC}">
              <c16:uniqueId val="{00000007-13EB-44C5-BA1B-78494EA5FA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c:v>
                </c:pt>
                <c:pt idx="2">
                  <c:v>#N/A</c:v>
                </c:pt>
                <c:pt idx="3">
                  <c:v>#N/A</c:v>
                </c:pt>
                <c:pt idx="4">
                  <c:v>1</c:v>
                </c:pt>
                <c:pt idx="5">
                  <c:v>#N/A</c:v>
                </c:pt>
                <c:pt idx="6">
                  <c:v>#N/A</c:v>
                </c:pt>
                <c:pt idx="7">
                  <c:v>7</c:v>
                </c:pt>
                <c:pt idx="8">
                  <c:v>#N/A</c:v>
                </c:pt>
                <c:pt idx="9">
                  <c:v>#N/A</c:v>
                </c:pt>
                <c:pt idx="10">
                  <c:v>7</c:v>
                </c:pt>
                <c:pt idx="11">
                  <c:v>#N/A</c:v>
                </c:pt>
                <c:pt idx="12">
                  <c:v>#N/A</c:v>
                </c:pt>
                <c:pt idx="13">
                  <c:v>6</c:v>
                </c:pt>
                <c:pt idx="14">
                  <c:v>#N/A</c:v>
                </c:pt>
              </c:numCache>
            </c:numRef>
          </c:val>
          <c:smooth val="0"/>
          <c:extLst>
            <c:ext xmlns:c16="http://schemas.microsoft.com/office/drawing/2014/chart" uri="{C3380CC4-5D6E-409C-BE32-E72D297353CC}">
              <c16:uniqueId val="{00000008-13EB-44C5-BA1B-78494EA5FA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3481</c:v>
                </c:pt>
                <c:pt idx="5">
                  <c:v>3256</c:v>
                </c:pt>
                <c:pt idx="8">
                  <c:v>3154</c:v>
                </c:pt>
                <c:pt idx="11">
                  <c:v>3231</c:v>
                </c:pt>
                <c:pt idx="14">
                  <c:v>3192</c:v>
                </c:pt>
              </c:numCache>
            </c:numRef>
          </c:val>
          <c:extLst>
            <c:ext xmlns:c16="http://schemas.microsoft.com/office/drawing/2014/chart" uri="{C3380CC4-5D6E-409C-BE32-E72D297353CC}">
              <c16:uniqueId val="{00000000-9943-408B-87C1-3E7B2DB895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c:v>
                </c:pt>
                <c:pt idx="5">
                  <c:v>77</c:v>
                </c:pt>
                <c:pt idx="8">
                  <c:v>103</c:v>
                </c:pt>
                <c:pt idx="11">
                  <c:v>171</c:v>
                </c:pt>
                <c:pt idx="14">
                  <c:v>228</c:v>
                </c:pt>
              </c:numCache>
            </c:numRef>
          </c:val>
          <c:extLst>
            <c:ext xmlns:c16="http://schemas.microsoft.com/office/drawing/2014/chart" uri="{C3380CC4-5D6E-409C-BE32-E72D297353CC}">
              <c16:uniqueId val="{00000001-9943-408B-87C1-3E7B2DB895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3565</c:v>
                </c:pt>
                <c:pt idx="5">
                  <c:v>3883</c:v>
                </c:pt>
                <c:pt idx="8">
                  <c:v>3953</c:v>
                </c:pt>
                <c:pt idx="11">
                  <c:v>3966</c:v>
                </c:pt>
                <c:pt idx="14">
                  <c:v>4921</c:v>
                </c:pt>
              </c:numCache>
            </c:numRef>
          </c:val>
          <c:extLst>
            <c:ext xmlns:c16="http://schemas.microsoft.com/office/drawing/2014/chart" uri="{C3380CC4-5D6E-409C-BE32-E72D297353CC}">
              <c16:uniqueId val="{00000002-9943-408B-87C1-3E7B2DB895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43-408B-87C1-3E7B2DB895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43-408B-87C1-3E7B2DB895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43-408B-87C1-3E7B2DB895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710</c:v>
                </c:pt>
                <c:pt idx="3">
                  <c:v>719</c:v>
                </c:pt>
                <c:pt idx="6">
                  <c:v>766</c:v>
                </c:pt>
                <c:pt idx="9">
                  <c:v>763</c:v>
                </c:pt>
                <c:pt idx="12">
                  <c:v>731</c:v>
                </c:pt>
              </c:numCache>
            </c:numRef>
          </c:val>
          <c:extLst>
            <c:ext xmlns:c16="http://schemas.microsoft.com/office/drawing/2014/chart" uri="{C3380CC4-5D6E-409C-BE32-E72D297353CC}">
              <c16:uniqueId val="{00000006-9943-408B-87C1-3E7B2DB895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c:v>
                </c:pt>
                <c:pt idx="3">
                  <c:v>13</c:v>
                </c:pt>
                <c:pt idx="6">
                  <c:v>11</c:v>
                </c:pt>
                <c:pt idx="9">
                  <c:v>8</c:v>
                </c:pt>
                <c:pt idx="12">
                  <c:v>5</c:v>
                </c:pt>
              </c:numCache>
            </c:numRef>
          </c:val>
          <c:extLst>
            <c:ext xmlns:c16="http://schemas.microsoft.com/office/drawing/2014/chart" uri="{C3380CC4-5D6E-409C-BE32-E72D297353CC}">
              <c16:uniqueId val="{00000007-9943-408B-87C1-3E7B2DB895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434</c:v>
                </c:pt>
                <c:pt idx="3">
                  <c:v>447</c:v>
                </c:pt>
                <c:pt idx="6">
                  <c:v>500</c:v>
                </c:pt>
                <c:pt idx="9">
                  <c:v>215</c:v>
                </c:pt>
                <c:pt idx="12">
                  <c:v>569</c:v>
                </c:pt>
              </c:numCache>
            </c:numRef>
          </c:val>
          <c:extLst>
            <c:ext xmlns:c16="http://schemas.microsoft.com/office/drawing/2014/chart" uri="{C3380CC4-5D6E-409C-BE32-E72D297353CC}">
              <c16:uniqueId val="{00000008-9943-408B-87C1-3E7B2DB895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c:v>
                </c:pt>
                <c:pt idx="3">
                  <c:v>14</c:v>
                </c:pt>
                <c:pt idx="6">
                  <c:v>16</c:v>
                </c:pt>
                <c:pt idx="9">
                  <c:v>15</c:v>
                </c:pt>
                <c:pt idx="12">
                  <c:v>16</c:v>
                </c:pt>
              </c:numCache>
            </c:numRef>
          </c:val>
          <c:extLst>
            <c:ext xmlns:c16="http://schemas.microsoft.com/office/drawing/2014/chart" uri="{C3380CC4-5D6E-409C-BE32-E72D297353CC}">
              <c16:uniqueId val="{00000009-9943-408B-87C1-3E7B2DB895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3037</c:v>
                </c:pt>
                <c:pt idx="3">
                  <c:v>3073</c:v>
                </c:pt>
                <c:pt idx="6">
                  <c:v>3228</c:v>
                </c:pt>
                <c:pt idx="9">
                  <c:v>3203</c:v>
                </c:pt>
                <c:pt idx="12">
                  <c:v>3279</c:v>
                </c:pt>
              </c:numCache>
            </c:numRef>
          </c:val>
          <c:extLst>
            <c:ext xmlns:c16="http://schemas.microsoft.com/office/drawing/2014/chart" uri="{C3380CC4-5D6E-409C-BE32-E72D297353CC}">
              <c16:uniqueId val="{0000000A-9943-408B-87C1-3E7B2DB895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43-408B-87C1-3E7B2DB895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491</c:v>
                </c:pt>
                <c:pt idx="1">
                  <c:v>342</c:v>
                </c:pt>
                <c:pt idx="2">
                  <c:v>342</c:v>
                </c:pt>
              </c:numCache>
            </c:numRef>
          </c:val>
          <c:extLst>
            <c:ext xmlns:c16="http://schemas.microsoft.com/office/drawing/2014/chart" uri="{C3380CC4-5D6E-409C-BE32-E72D297353CC}">
              <c16:uniqueId val="{00000000-70A1-40C6-83C6-2CE40C93F4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661</c:v>
                </c:pt>
                <c:pt idx="1">
                  <c:v>638</c:v>
                </c:pt>
                <c:pt idx="2">
                  <c:v>678</c:v>
                </c:pt>
              </c:numCache>
            </c:numRef>
          </c:val>
          <c:extLst>
            <c:ext xmlns:c16="http://schemas.microsoft.com/office/drawing/2014/chart" uri="{C3380CC4-5D6E-409C-BE32-E72D297353CC}">
              <c16:uniqueId val="{00000001-70A1-40C6-83C6-2CE40C93F4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2652</c:v>
                </c:pt>
                <c:pt idx="1">
                  <c:v>2824</c:v>
                </c:pt>
                <c:pt idx="2">
                  <c:v>3710</c:v>
                </c:pt>
              </c:numCache>
            </c:numRef>
          </c:val>
          <c:extLst>
            <c:ext xmlns:c16="http://schemas.microsoft.com/office/drawing/2014/chart" uri="{C3380CC4-5D6E-409C-BE32-E72D297353CC}">
              <c16:uniqueId val="{00000002-70A1-40C6-83C6-2CE40C93F4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北海道沼田町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前から行っている計画的繰上償還の実施、起債発行の抑制などにより逓減させてきた状況であるが、平成２７年度～平成２９年度にかけて実施した大型建設事業の起債の元利償還が始まったことにより、償還額が令和２年より増加している。そのため、そのため、財政ローリングなどに基づき起債発行の抑制・計画的な繰上償還の実施など公債費の適正な把握・管理を行い経費の削減を図り、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北海道沼田町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将来負担額を充当可能財源等が上回るため当該比率は算出されてない。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北海道沼田町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財政調整基金と減債基金はほぼ横ばいとなっているが、ふるさと納税の寄附金額の増加に伴い、ふるさとづくり基金が増加しており基金全体が増えている。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ふるさと納税を積み立てるふるさとづくり基金への寄附が多くなっている。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ただいた寄附は寄附者の意向に沿って充当していくため、残高は今後大きく伸びることはないと見込まれるが貴重な財源となるため、今後もふるさと納税の獲得に力を入れ、財源を確保し基金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安心して暮らしやすいまちづくり、活気あるまちづくり、教育環境に優れたまちづくり、地球環境に貢献するまちづくりに寄与する事業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沼田町の振興に寄与する事業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○沼田町ＪＲ留萌本線代替輸送確保・跡地整備等推進基金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沼田町の地域公共交通の確保及びＪＲ跡地を含めた市街地等の整備に要する事業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ふるさと納税の寄付金額が増加したことや、今後の各事業の財源確保としてふるさとづくり基金を積み立てたことにより増加している。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ＪＲ留萌本線廃止に伴うバス転換事業に基金を取り崩したことにより減少している。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ふるさと納税を積み立てるふるさとづくり基金への寄附が多くなっている。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ただいた寄附は寄附者の意向に沿って充当していくため、残高は今後大きく伸びることはないと見込まれるが、貴重な財源となるため今後もふるさと納税の獲得に力を入れ、財源を確保し基金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令和５年度と同額となり横ばいとなっている。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人口減少とともに交付税が減少しており、財源の確保が厳しくなってくる一方、住民ニーズの多様化により経費は増加傾向にある。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今後もより一層の経費の削減を図り、健全な財政運営に努める。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適正な財政運営のため、計画的に繰上償還を行っているが、年々財源確保が厳しくなってきており、今後は償還財源として減債基金の繰入が多くなることが見込まれる。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残高は６７８百万円あるが、毎年切り崩していくと数年で枯渇するため、基金の維持を図るべく健全な財政運営に努める。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北海道沼田町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
2,785
283.35
7,445,681
7,316,078
129,603
2,747,575
3,270,105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課税客体に乏しく長引く地域経済の低迷などから財政基盤が弱い。退職者不補充などによる職員数の削減、事業の必要性・緊急性の検討、投資的経費の抑制など歳出の徹底的な見直しを引き続き実施するとともに、税の徴収率向上対策やふるさと納税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となっている。今後も計画的な繰上償還の実施による公債費の削減を図るとともに、全事業へのサンセットの導入、優先度の低い事業の廃止・縮小などにより経常経費の削減を図る。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64</xdr:row>
      <xdr:rowOff>7196</xdr:rowOff>
    </xdr:to>
    <xdr:cxnSp macro="">
      <xdr:nvCxnSpPr>
        <xdr:cNvPr id="131" name="直線コネクタ 130"/>
        <xdr:cNvCxnSpPr/>
      </xdr:nvCxnSpPr>
      <xdr:spPr>
        <a:xfrm>
          <a:off x="4114800" y="1087543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122344</xdr:rowOff>
    </xdr:to>
    <xdr:cxnSp macro="">
      <xdr:nvCxnSpPr>
        <xdr:cNvPr id="134" name="直線コネクタ 133"/>
        <xdr:cNvCxnSpPr/>
      </xdr:nvCxnSpPr>
      <xdr:spPr>
        <a:xfrm flipV="1">
          <a:off x="3225800" y="1087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63</xdr:row>
      <xdr:rowOff>122344</xdr:rowOff>
    </xdr:to>
    <xdr:cxnSp macro="">
      <xdr:nvCxnSpPr>
        <xdr:cNvPr id="137" name="直線コネクタ 136"/>
        <xdr:cNvCxnSpPr/>
      </xdr:nvCxnSpPr>
      <xdr:spPr>
        <a:xfrm>
          <a:off x="2336800" y="10718588"/>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88688</xdr:rowOff>
    </xdr:from>
    <xdr:to>
      <xdr:col>11</xdr:col>
      <xdr:colOff>31750</xdr:colOff>
      <xdr:row>62</xdr:row>
      <xdr:rowOff>149013</xdr:rowOff>
    </xdr:to>
    <xdr:cxnSp macro="">
      <xdr:nvCxnSpPr>
        <xdr:cNvPr id="140" name="直線コネクタ 139"/>
        <xdr:cNvCxnSpPr/>
      </xdr:nvCxnSpPr>
      <xdr:spPr>
        <a:xfrm flipV="1">
          <a:off x="1447800" y="107185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0" name="楕円 149"/>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144373</xdr:rowOff>
    </xdr:from>
    <xdr:ext cx="762000" cy="259045"/>
    <xdr:sp macro="" textlink="">
      <xdr:nvSpPr>
        <xdr:cNvPr id="151" name="財政構造の弾力性該当値テキスト"/>
        <xdr:cNvSpPr txBox="1"/>
      </xdr:nvSpPr>
      <xdr:spPr>
        <a:xfrm>
          <a:off x="50419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2" name="楕円 151"/>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3" name="テキスト ボックス 152"/>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6" name="楕円 155"/>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149665</xdr:rowOff>
    </xdr:from>
    <xdr:ext cx="762000" cy="259045"/>
    <xdr:sp macro="" textlink="">
      <xdr:nvSpPr>
        <xdr:cNvPr id="157" name="テキスト ボックス 156"/>
        <xdr:cNvSpPr txBox="1"/>
      </xdr:nvSpPr>
      <xdr:spPr>
        <a:xfrm>
          <a:off x="1955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8" name="楕円 157"/>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59" name="テキスト ボックス 158"/>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大きい要因としては、町営養護老人ホームや町営温泉、自動車学校、就農支援実習農場、基幹水利施設などが本町の特殊要因である。これらの他にも、住民の足の確保のための乗合タクシー事業や、特別支援が必要な児童生徒に対する支援員の充実、医療、介護、福祉が一体となった暮らしの安心センターの運営など、住民のニーズに合わせたきめ細かな事業を行っていることによる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13560</xdr:rowOff>
    </xdr:from>
    <xdr:to>
      <xdr:col>23</xdr:col>
      <xdr:colOff>133350</xdr:colOff>
      <xdr:row>83</xdr:row>
      <xdr:rowOff>115505</xdr:rowOff>
    </xdr:to>
    <xdr:cxnSp macro="">
      <xdr:nvCxnSpPr>
        <xdr:cNvPr id="195" name="直線コネクタ 194"/>
        <xdr:cNvCxnSpPr/>
      </xdr:nvCxnSpPr>
      <xdr:spPr>
        <a:xfrm>
          <a:off x="4114800" y="14243910"/>
          <a:ext cx="838200" cy="10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162316</xdr:rowOff>
    </xdr:from>
    <xdr:to>
      <xdr:col>19</xdr:col>
      <xdr:colOff>133350</xdr:colOff>
      <xdr:row>83</xdr:row>
      <xdr:rowOff>13560</xdr:rowOff>
    </xdr:to>
    <xdr:cxnSp macro="">
      <xdr:nvCxnSpPr>
        <xdr:cNvPr id="198" name="直線コネクタ 197"/>
        <xdr:cNvCxnSpPr/>
      </xdr:nvCxnSpPr>
      <xdr:spPr>
        <a:xfrm>
          <a:off x="3225800" y="14221216"/>
          <a:ext cx="8890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117438</xdr:rowOff>
    </xdr:from>
    <xdr:to>
      <xdr:col>15</xdr:col>
      <xdr:colOff>82550</xdr:colOff>
      <xdr:row>82</xdr:row>
      <xdr:rowOff>162316</xdr:rowOff>
    </xdr:to>
    <xdr:cxnSp macro="">
      <xdr:nvCxnSpPr>
        <xdr:cNvPr id="201" name="直線コネクタ 200"/>
        <xdr:cNvCxnSpPr/>
      </xdr:nvCxnSpPr>
      <xdr:spPr>
        <a:xfrm>
          <a:off x="2336800" y="14176338"/>
          <a:ext cx="889000" cy="4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117438</xdr:rowOff>
    </xdr:from>
    <xdr:to>
      <xdr:col>11</xdr:col>
      <xdr:colOff>31750</xdr:colOff>
      <xdr:row>82</xdr:row>
      <xdr:rowOff>136621</xdr:rowOff>
    </xdr:to>
    <xdr:cxnSp macro="">
      <xdr:nvCxnSpPr>
        <xdr:cNvPr id="204" name="直線コネクタ 203"/>
        <xdr:cNvCxnSpPr/>
      </xdr:nvCxnSpPr>
      <xdr:spPr>
        <a:xfrm flipV="1">
          <a:off x="1447800" y="1417633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64705</xdr:rowOff>
    </xdr:from>
    <xdr:to>
      <xdr:col>23</xdr:col>
      <xdr:colOff>184150</xdr:colOff>
      <xdr:row>83</xdr:row>
      <xdr:rowOff>166305</xdr:rowOff>
    </xdr:to>
    <xdr:sp macro="" textlink="">
      <xdr:nvSpPr>
        <xdr:cNvPr id="214" name="楕円 213"/>
        <xdr:cNvSpPr/>
      </xdr:nvSpPr>
      <xdr:spPr>
        <a:xfrm>
          <a:off x="4902200" y="142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36782</xdr:rowOff>
    </xdr:from>
    <xdr:ext cx="762000" cy="259045"/>
    <xdr:sp macro="" textlink="">
      <xdr:nvSpPr>
        <xdr:cNvPr id="215" name="人件費・物件費等の状況該当値テキスト"/>
        <xdr:cNvSpPr txBox="1"/>
      </xdr:nvSpPr>
      <xdr:spPr>
        <a:xfrm>
          <a:off x="5041900" y="1426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134210</xdr:rowOff>
    </xdr:from>
    <xdr:to>
      <xdr:col>19</xdr:col>
      <xdr:colOff>184150</xdr:colOff>
      <xdr:row>83</xdr:row>
      <xdr:rowOff>64360</xdr:rowOff>
    </xdr:to>
    <xdr:sp macro="" textlink="">
      <xdr:nvSpPr>
        <xdr:cNvPr id="216" name="楕円 215"/>
        <xdr:cNvSpPr/>
      </xdr:nvSpPr>
      <xdr:spPr>
        <a:xfrm>
          <a:off x="4064000" y="141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49137</xdr:rowOff>
    </xdr:from>
    <xdr:ext cx="736600" cy="259045"/>
    <xdr:sp macro="" textlink="">
      <xdr:nvSpPr>
        <xdr:cNvPr id="217" name="テキスト ボックス 216"/>
        <xdr:cNvSpPr txBox="1"/>
      </xdr:nvSpPr>
      <xdr:spPr>
        <a:xfrm>
          <a:off x="3733800" y="142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111516</xdr:rowOff>
    </xdr:from>
    <xdr:to>
      <xdr:col>15</xdr:col>
      <xdr:colOff>133350</xdr:colOff>
      <xdr:row>83</xdr:row>
      <xdr:rowOff>41666</xdr:rowOff>
    </xdr:to>
    <xdr:sp macro="" textlink="">
      <xdr:nvSpPr>
        <xdr:cNvPr id="218" name="楕円 217"/>
        <xdr:cNvSpPr/>
      </xdr:nvSpPr>
      <xdr:spPr>
        <a:xfrm>
          <a:off x="3175000" y="141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26443</xdr:rowOff>
    </xdr:from>
    <xdr:ext cx="762000" cy="259045"/>
    <xdr:sp macro="" textlink="">
      <xdr:nvSpPr>
        <xdr:cNvPr id="219" name="テキスト ボックス 218"/>
        <xdr:cNvSpPr txBox="1"/>
      </xdr:nvSpPr>
      <xdr:spPr>
        <a:xfrm>
          <a:off x="2844800" y="142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66638</xdr:rowOff>
    </xdr:from>
    <xdr:to>
      <xdr:col>11</xdr:col>
      <xdr:colOff>82550</xdr:colOff>
      <xdr:row>82</xdr:row>
      <xdr:rowOff>168238</xdr:rowOff>
    </xdr:to>
    <xdr:sp macro="" textlink="">
      <xdr:nvSpPr>
        <xdr:cNvPr id="220" name="楕円 219"/>
        <xdr:cNvSpPr/>
      </xdr:nvSpPr>
      <xdr:spPr>
        <a:xfrm>
          <a:off x="2286000" y="141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153015</xdr:rowOff>
    </xdr:from>
    <xdr:ext cx="762000" cy="259045"/>
    <xdr:sp macro="" textlink="">
      <xdr:nvSpPr>
        <xdr:cNvPr id="221" name="テキスト ボックス 220"/>
        <xdr:cNvSpPr txBox="1"/>
      </xdr:nvSpPr>
      <xdr:spPr>
        <a:xfrm>
          <a:off x="1955800" y="142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85821</xdr:rowOff>
    </xdr:from>
    <xdr:to>
      <xdr:col>7</xdr:col>
      <xdr:colOff>31750</xdr:colOff>
      <xdr:row>83</xdr:row>
      <xdr:rowOff>15971</xdr:rowOff>
    </xdr:to>
    <xdr:sp macro="" textlink="">
      <xdr:nvSpPr>
        <xdr:cNvPr id="222" name="楕円 221"/>
        <xdr:cNvSpPr/>
      </xdr:nvSpPr>
      <xdr:spPr>
        <a:xfrm>
          <a:off x="1397000" y="141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748</xdr:rowOff>
    </xdr:from>
    <xdr:ext cx="762000" cy="259045"/>
    <xdr:sp macro="" textlink="">
      <xdr:nvSpPr>
        <xdr:cNvPr id="223" name="テキスト ボックス 222"/>
        <xdr:cNvSpPr txBox="1"/>
      </xdr:nvSpPr>
      <xdr:spPr>
        <a:xfrm>
          <a:off x="1066800" y="1423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類似団体平均を下回っており、今後とも道内・近隣の状況把握に努め退職者不補充などと併せ給与の適正化に努める。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88</xdr:row>
      <xdr:rowOff>24130</xdr:rowOff>
    </xdr:to>
    <xdr:cxnSp macro="">
      <xdr:nvCxnSpPr>
        <xdr:cNvPr id="255" name="直線コネクタ 254"/>
        <xdr:cNvCxnSpPr/>
      </xdr:nvCxnSpPr>
      <xdr:spPr>
        <a:xfrm flipV="1">
          <a:off x="16179800" y="149910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91694</xdr:rowOff>
    </xdr:to>
    <xdr:cxnSp macro="">
      <xdr:nvCxnSpPr>
        <xdr:cNvPr id="258" name="直線コネクタ 257"/>
        <xdr:cNvCxnSpPr/>
      </xdr:nvCxnSpPr>
      <xdr:spPr>
        <a:xfrm flipV="1">
          <a:off x="15290800" y="1511173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86868</xdr:rowOff>
    </xdr:from>
    <xdr:to>
      <xdr:col>72</xdr:col>
      <xdr:colOff>203200</xdr:colOff>
      <xdr:row>88</xdr:row>
      <xdr:rowOff>91694</xdr:rowOff>
    </xdr:to>
    <xdr:cxnSp macro="">
      <xdr:nvCxnSpPr>
        <xdr:cNvPr id="261" name="直線コネクタ 260"/>
        <xdr:cNvCxnSpPr/>
      </xdr:nvCxnSpPr>
      <xdr:spPr>
        <a:xfrm>
          <a:off x="14401800" y="151744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88</xdr:row>
      <xdr:rowOff>86868</xdr:rowOff>
    </xdr:to>
    <xdr:cxnSp macro="">
      <xdr:nvCxnSpPr>
        <xdr:cNvPr id="264" name="直線コネクタ 263"/>
        <xdr:cNvCxnSpPr/>
      </xdr:nvCxnSpPr>
      <xdr:spPr>
        <a:xfrm>
          <a:off x="13512800" y="1517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40657</xdr:rowOff>
    </xdr:from>
    <xdr:ext cx="762000" cy="259045"/>
    <xdr:sp macro="" textlink="">
      <xdr:nvSpPr>
        <xdr:cNvPr id="275" name="給与水準   （国との比較）該当値テキスト"/>
        <xdr:cNvSpPr txBox="1"/>
      </xdr:nvSpPr>
      <xdr:spPr>
        <a:xfrm>
          <a:off x="171069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6" name="楕円 275"/>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7" name="テキスト ボックス 276"/>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8" name="楕円 277"/>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9" name="テキスト ボックス 278"/>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36068</xdr:rowOff>
    </xdr:from>
    <xdr:to>
      <xdr:col>68</xdr:col>
      <xdr:colOff>203200</xdr:colOff>
      <xdr:row>88</xdr:row>
      <xdr:rowOff>137668</xdr:rowOff>
    </xdr:to>
    <xdr:sp macro="" textlink="">
      <xdr:nvSpPr>
        <xdr:cNvPr id="280" name="楕円 279"/>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122445</xdr:rowOff>
    </xdr:from>
    <xdr:ext cx="762000" cy="259045"/>
    <xdr:sp macro="" textlink="">
      <xdr:nvSpPr>
        <xdr:cNvPr id="281" name="テキスト ボックス 280"/>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36068</xdr:rowOff>
    </xdr:from>
    <xdr:to>
      <xdr:col>64</xdr:col>
      <xdr:colOff>152400</xdr:colOff>
      <xdr:row>88</xdr:row>
      <xdr:rowOff>137668</xdr:rowOff>
    </xdr:to>
    <xdr:sp macro="" textlink="">
      <xdr:nvSpPr>
        <xdr:cNvPr id="282" name="楕円 281"/>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122445</xdr:rowOff>
    </xdr:from>
    <xdr:ext cx="762000" cy="259045"/>
    <xdr:sp macro="" textlink="">
      <xdr:nvSpPr>
        <xdr:cNvPr id="283" name="テキスト ボックス 282"/>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養護老人ホーム（正職員１１人）を運営していることが類似団体平均を上回る要因である。また、定員適正化計画に基づき退職者不補充などにより職員数の削減を図ってきたところではあるが、３５歳以下の若年層の職員が少なく年齢構成のバランスが悪い状況となり、長期的にみると退職によって組織体制の維持が困難なことから、退職者不補充を基本としつつも将来の年齢別職員構成の平準化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121592</xdr:rowOff>
    </xdr:from>
    <xdr:to>
      <xdr:col>81</xdr:col>
      <xdr:colOff>44450</xdr:colOff>
      <xdr:row>61</xdr:row>
      <xdr:rowOff>134059</xdr:rowOff>
    </xdr:to>
    <xdr:cxnSp macro="">
      <xdr:nvCxnSpPr>
        <xdr:cNvPr id="317" name="直線コネクタ 316"/>
        <xdr:cNvCxnSpPr/>
      </xdr:nvCxnSpPr>
      <xdr:spPr>
        <a:xfrm flipV="1">
          <a:off x="16179800" y="10580042"/>
          <a:ext cx="8382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121592</xdr:rowOff>
    </xdr:from>
    <xdr:to>
      <xdr:col>77</xdr:col>
      <xdr:colOff>44450</xdr:colOff>
      <xdr:row>61</xdr:row>
      <xdr:rowOff>134059</xdr:rowOff>
    </xdr:to>
    <xdr:cxnSp macro="">
      <xdr:nvCxnSpPr>
        <xdr:cNvPr id="320" name="直線コネクタ 319"/>
        <xdr:cNvCxnSpPr/>
      </xdr:nvCxnSpPr>
      <xdr:spPr>
        <a:xfrm>
          <a:off x="15290800" y="10580042"/>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91027</xdr:rowOff>
    </xdr:from>
    <xdr:to>
      <xdr:col>72</xdr:col>
      <xdr:colOff>203200</xdr:colOff>
      <xdr:row>61</xdr:row>
      <xdr:rowOff>121592</xdr:rowOff>
    </xdr:to>
    <xdr:cxnSp macro="">
      <xdr:nvCxnSpPr>
        <xdr:cNvPr id="323" name="直線コネクタ 322"/>
        <xdr:cNvCxnSpPr/>
      </xdr:nvCxnSpPr>
      <xdr:spPr>
        <a:xfrm>
          <a:off x="14401800" y="1054947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86402</xdr:rowOff>
    </xdr:from>
    <xdr:to>
      <xdr:col>68</xdr:col>
      <xdr:colOff>152400</xdr:colOff>
      <xdr:row>61</xdr:row>
      <xdr:rowOff>91027</xdr:rowOff>
    </xdr:to>
    <xdr:cxnSp macro="">
      <xdr:nvCxnSpPr>
        <xdr:cNvPr id="326" name="直線コネクタ 325"/>
        <xdr:cNvCxnSpPr/>
      </xdr:nvCxnSpPr>
      <xdr:spPr>
        <a:xfrm>
          <a:off x="13512800" y="10544852"/>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70792</xdr:rowOff>
    </xdr:from>
    <xdr:to>
      <xdr:col>81</xdr:col>
      <xdr:colOff>95250</xdr:colOff>
      <xdr:row>62</xdr:row>
      <xdr:rowOff>942</xdr:rowOff>
    </xdr:to>
    <xdr:sp macro="" textlink="">
      <xdr:nvSpPr>
        <xdr:cNvPr id="336" name="楕円 335"/>
        <xdr:cNvSpPr/>
      </xdr:nvSpPr>
      <xdr:spPr>
        <a:xfrm>
          <a:off x="16967200" y="105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42869</xdr:rowOff>
    </xdr:from>
    <xdr:ext cx="762000" cy="259045"/>
    <xdr:sp macro="" textlink="">
      <xdr:nvSpPr>
        <xdr:cNvPr id="337" name="定員管理の状況該当値テキスト"/>
        <xdr:cNvSpPr txBox="1"/>
      </xdr:nvSpPr>
      <xdr:spPr>
        <a:xfrm>
          <a:off x="17106900" y="1050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83259</xdr:rowOff>
    </xdr:from>
    <xdr:to>
      <xdr:col>77</xdr:col>
      <xdr:colOff>95250</xdr:colOff>
      <xdr:row>62</xdr:row>
      <xdr:rowOff>13409</xdr:rowOff>
    </xdr:to>
    <xdr:sp macro="" textlink="">
      <xdr:nvSpPr>
        <xdr:cNvPr id="338" name="楕円 337"/>
        <xdr:cNvSpPr/>
      </xdr:nvSpPr>
      <xdr:spPr>
        <a:xfrm>
          <a:off x="16129000" y="105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169636</xdr:rowOff>
    </xdr:from>
    <xdr:ext cx="736600" cy="259045"/>
    <xdr:sp macro="" textlink="">
      <xdr:nvSpPr>
        <xdr:cNvPr id="339" name="テキスト ボックス 338"/>
        <xdr:cNvSpPr txBox="1"/>
      </xdr:nvSpPr>
      <xdr:spPr>
        <a:xfrm>
          <a:off x="15798800" y="10628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70792</xdr:rowOff>
    </xdr:from>
    <xdr:to>
      <xdr:col>73</xdr:col>
      <xdr:colOff>44450</xdr:colOff>
      <xdr:row>62</xdr:row>
      <xdr:rowOff>942</xdr:rowOff>
    </xdr:to>
    <xdr:sp macro="" textlink="">
      <xdr:nvSpPr>
        <xdr:cNvPr id="340" name="楕円 339"/>
        <xdr:cNvSpPr/>
      </xdr:nvSpPr>
      <xdr:spPr>
        <a:xfrm>
          <a:off x="15240000" y="105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157169</xdr:rowOff>
    </xdr:from>
    <xdr:ext cx="762000" cy="259045"/>
    <xdr:sp macro="" textlink="">
      <xdr:nvSpPr>
        <xdr:cNvPr id="341" name="テキスト ボックス 340"/>
        <xdr:cNvSpPr txBox="1"/>
      </xdr:nvSpPr>
      <xdr:spPr>
        <a:xfrm>
          <a:off x="14909800" y="1061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40227</xdr:rowOff>
    </xdr:from>
    <xdr:to>
      <xdr:col>68</xdr:col>
      <xdr:colOff>203200</xdr:colOff>
      <xdr:row>61</xdr:row>
      <xdr:rowOff>141827</xdr:rowOff>
    </xdr:to>
    <xdr:sp macro="" textlink="">
      <xdr:nvSpPr>
        <xdr:cNvPr id="342" name="楕円 341"/>
        <xdr:cNvSpPr/>
      </xdr:nvSpPr>
      <xdr:spPr>
        <a:xfrm>
          <a:off x="14351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126604</xdr:rowOff>
    </xdr:from>
    <xdr:ext cx="762000" cy="259045"/>
    <xdr:sp macro="" textlink="">
      <xdr:nvSpPr>
        <xdr:cNvPr id="343" name="テキスト ボックス 342"/>
        <xdr:cNvSpPr txBox="1"/>
      </xdr:nvSpPr>
      <xdr:spPr>
        <a:xfrm>
          <a:off x="14020800" y="105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35602</xdr:rowOff>
    </xdr:from>
    <xdr:to>
      <xdr:col>64</xdr:col>
      <xdr:colOff>152400</xdr:colOff>
      <xdr:row>61</xdr:row>
      <xdr:rowOff>137202</xdr:rowOff>
    </xdr:to>
    <xdr:sp macro="" textlink="">
      <xdr:nvSpPr>
        <xdr:cNvPr id="344" name="楕円 343"/>
        <xdr:cNvSpPr/>
      </xdr:nvSpPr>
      <xdr:spPr>
        <a:xfrm>
          <a:off x="134620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121979</xdr:rowOff>
    </xdr:from>
    <xdr:ext cx="762000" cy="259045"/>
    <xdr:sp macro="" textlink="">
      <xdr:nvSpPr>
        <xdr:cNvPr id="345" name="テキスト ボックス 344"/>
        <xdr:cNvSpPr txBox="1"/>
      </xdr:nvSpPr>
      <xdr:spPr>
        <a:xfrm>
          <a:off x="13131800" y="105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繰上償還の実施、起債発行の抑制により類似団体を下回っているが、今後は大型建設事業の償還が始まり負担比率が上昇していくため、従前同様に公債費の適切な把握・管理を行い財政の健全化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66802</xdr:rowOff>
    </xdr:to>
    <xdr:cxnSp macro="">
      <xdr:nvCxnSpPr>
        <xdr:cNvPr id="376" name="直線コネクタ 375"/>
        <xdr:cNvCxnSpPr/>
      </xdr:nvCxnSpPr>
      <xdr:spPr>
        <a:xfrm>
          <a:off x="16179800" y="6753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61976</xdr:rowOff>
    </xdr:from>
    <xdr:to>
      <xdr:col>77</xdr:col>
      <xdr:colOff>44450</xdr:colOff>
      <xdr:row>39</xdr:row>
      <xdr:rowOff>66802</xdr:rowOff>
    </xdr:to>
    <xdr:cxnSp macro="">
      <xdr:nvCxnSpPr>
        <xdr:cNvPr id="379" name="直線コネクタ 378"/>
        <xdr:cNvCxnSpPr/>
      </xdr:nvCxnSpPr>
      <xdr:spPr>
        <a:xfrm>
          <a:off x="15290800" y="674852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52324</xdr:rowOff>
    </xdr:from>
    <xdr:to>
      <xdr:col>72</xdr:col>
      <xdr:colOff>203200</xdr:colOff>
      <xdr:row>39</xdr:row>
      <xdr:rowOff>61976</xdr:rowOff>
    </xdr:to>
    <xdr:cxnSp macro="">
      <xdr:nvCxnSpPr>
        <xdr:cNvPr id="382" name="直線コネクタ 381"/>
        <xdr:cNvCxnSpPr/>
      </xdr:nvCxnSpPr>
      <xdr:spPr>
        <a:xfrm>
          <a:off x="14401800" y="67388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52324</xdr:rowOff>
    </xdr:to>
    <xdr:cxnSp macro="">
      <xdr:nvCxnSpPr>
        <xdr:cNvPr id="385" name="直線コネクタ 384"/>
        <xdr:cNvCxnSpPr/>
      </xdr:nvCxnSpPr>
      <xdr:spPr>
        <a:xfrm>
          <a:off x="13512800" y="67147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5" name="楕円 394"/>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6"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397" name="楕円 396"/>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398" name="テキスト ボックス 397"/>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11176</xdr:rowOff>
    </xdr:from>
    <xdr:to>
      <xdr:col>73</xdr:col>
      <xdr:colOff>44450</xdr:colOff>
      <xdr:row>39</xdr:row>
      <xdr:rowOff>112776</xdr:rowOff>
    </xdr:to>
    <xdr:sp macro="" textlink="">
      <xdr:nvSpPr>
        <xdr:cNvPr id="399" name="楕円 398"/>
        <xdr:cNvSpPr/>
      </xdr:nvSpPr>
      <xdr:spPr>
        <a:xfrm>
          <a:off x="152400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122953</xdr:rowOff>
    </xdr:from>
    <xdr:ext cx="762000" cy="259045"/>
    <xdr:sp macro="" textlink="">
      <xdr:nvSpPr>
        <xdr:cNvPr id="400" name="テキスト ボックス 399"/>
        <xdr:cNvSpPr txBox="1"/>
      </xdr:nvSpPr>
      <xdr:spPr>
        <a:xfrm>
          <a:off x="14909800" y="646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1524</xdr:rowOff>
    </xdr:from>
    <xdr:to>
      <xdr:col>68</xdr:col>
      <xdr:colOff>203200</xdr:colOff>
      <xdr:row>39</xdr:row>
      <xdr:rowOff>103124</xdr:rowOff>
    </xdr:to>
    <xdr:sp macro="" textlink="">
      <xdr:nvSpPr>
        <xdr:cNvPr id="401" name="楕円 400"/>
        <xdr:cNvSpPr/>
      </xdr:nvSpPr>
      <xdr:spPr>
        <a:xfrm>
          <a:off x="14351000" y="6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113301</xdr:rowOff>
    </xdr:from>
    <xdr:ext cx="762000" cy="259045"/>
    <xdr:sp macro="" textlink="">
      <xdr:nvSpPr>
        <xdr:cNvPr id="402" name="テキスト ボックス 401"/>
        <xdr:cNvSpPr txBox="1"/>
      </xdr:nvSpPr>
      <xdr:spPr>
        <a:xfrm>
          <a:off x="14020800" y="645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3" name="楕円 402"/>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4" name="テキスト ボックス 403"/>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将来負担額は算出されてない。</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北海道沼田町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
2,785
283.35
7,445,681
7,316,078
129,603
2,747,575
3,270,105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定員適正化計画に基づき退職者不補充などにより職員数を削減しているが、全国平均、全道平均、類似団体平均を僅かに上回っている。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若年層の職員が少なく年齢構成のバランスが悪い状況となり、長期的にみると退職によって組織体制の維持が困難なことから、退職者不補充を基本としつつも将来の年齢別職員構成の平準化によ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46990</xdr:rowOff>
    </xdr:from>
    <xdr:to>
      <xdr:col>24</xdr:col>
      <xdr:colOff>25400</xdr:colOff>
      <xdr:row>36</xdr:row>
      <xdr:rowOff>119380</xdr:rowOff>
    </xdr:to>
    <xdr:cxnSp macro="">
      <xdr:nvCxnSpPr>
        <xdr:cNvPr id="66" name="直線コネクタ 65"/>
        <xdr:cNvCxnSpPr/>
      </xdr:nvCxnSpPr>
      <xdr:spPr>
        <a:xfrm>
          <a:off x="3987800" y="62191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104140</xdr:rowOff>
    </xdr:to>
    <xdr:cxnSp macro="">
      <xdr:nvCxnSpPr>
        <xdr:cNvPr id="69" name="直線コネクタ 68"/>
        <xdr:cNvCxnSpPr/>
      </xdr:nvCxnSpPr>
      <xdr:spPr>
        <a:xfrm flipV="1">
          <a:off x="3098800" y="6219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104140</xdr:rowOff>
    </xdr:to>
    <xdr:cxnSp macro="">
      <xdr:nvCxnSpPr>
        <xdr:cNvPr id="72" name="直線コネクタ 71"/>
        <xdr:cNvCxnSpPr/>
      </xdr:nvCxnSpPr>
      <xdr:spPr>
        <a:xfrm>
          <a:off x="2209800" y="616585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36</xdr:row>
      <xdr:rowOff>92710</xdr:rowOff>
    </xdr:to>
    <xdr:cxnSp macro="">
      <xdr:nvCxnSpPr>
        <xdr:cNvPr id="75" name="直線コネクタ 74"/>
        <xdr:cNvCxnSpPr/>
      </xdr:nvCxnSpPr>
      <xdr:spPr>
        <a:xfrm flipV="1">
          <a:off x="1320800" y="61658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167640</xdr:rowOff>
    </xdr:from>
    <xdr:to>
      <xdr:col>20</xdr:col>
      <xdr:colOff>38100</xdr:colOff>
      <xdr:row>36</xdr:row>
      <xdr:rowOff>97790</xdr:rowOff>
    </xdr:to>
    <xdr:sp macro="" textlink="">
      <xdr:nvSpPr>
        <xdr:cNvPr id="87" name="楕円 86"/>
        <xdr:cNvSpPr/>
      </xdr:nvSpPr>
      <xdr:spPr>
        <a:xfrm>
          <a:off x="3937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82567</xdr:rowOff>
    </xdr:from>
    <xdr:ext cx="736600" cy="259045"/>
    <xdr:sp macro="" textlink="">
      <xdr:nvSpPr>
        <xdr:cNvPr id="88" name="テキスト ボックス 87"/>
        <xdr:cNvSpPr txBox="1"/>
      </xdr:nvSpPr>
      <xdr:spPr>
        <a:xfrm>
          <a:off x="3606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92" name="テキスト ボックス 91"/>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施設の管理・事業経費の増加により類似団体平均を僅かに上回っている。今後も不用施設のスクラップ、管理経費の削減を図り、経費削減に努める。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165862</xdr:rowOff>
    </xdr:to>
    <xdr:cxnSp macro="">
      <xdr:nvCxnSpPr>
        <xdr:cNvPr id="124" name="直線コネクタ 123"/>
        <xdr:cNvCxnSpPr/>
      </xdr:nvCxnSpPr>
      <xdr:spPr>
        <a:xfrm flipV="1">
          <a:off x="15671800" y="30576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165862</xdr:rowOff>
    </xdr:to>
    <xdr:cxnSp macro="">
      <xdr:nvCxnSpPr>
        <xdr:cNvPr id="127" name="直線コネクタ 126"/>
        <xdr:cNvCxnSpPr/>
      </xdr:nvCxnSpPr>
      <xdr:spPr>
        <a:xfrm>
          <a:off x="14782800" y="30073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92710</xdr:rowOff>
    </xdr:to>
    <xdr:cxnSp macro="">
      <xdr:nvCxnSpPr>
        <xdr:cNvPr id="130" name="直線コネクタ 129"/>
        <xdr:cNvCxnSpPr/>
      </xdr:nvCxnSpPr>
      <xdr:spPr>
        <a:xfrm>
          <a:off x="13893800" y="3002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88138</xdr:rowOff>
    </xdr:to>
    <xdr:cxnSp macro="">
      <xdr:nvCxnSpPr>
        <xdr:cNvPr id="133" name="直線コネクタ 132"/>
        <xdr:cNvCxnSpPr/>
      </xdr:nvCxnSpPr>
      <xdr:spPr>
        <a:xfrm>
          <a:off x="13004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3" name="楕円 142"/>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4"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7" name="楕円 146"/>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8" name="テキスト ボックス 147"/>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類似団体平均を大きく上回っているものの、全国・北海道平均と比較すると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下の水準である。扶助費の主なものは老人・児童保護費であり、養護老人ホームの運営を行っていることや、認定こども園の保育料完全無償化の実施など、児童福祉対策を充実させていることが要因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167822</xdr:rowOff>
    </xdr:to>
    <xdr:cxnSp macro="">
      <xdr:nvCxnSpPr>
        <xdr:cNvPr id="186" name="直線コネクタ 185"/>
        <xdr:cNvCxnSpPr/>
      </xdr:nvCxnSpPr>
      <xdr:spPr>
        <a:xfrm>
          <a:off x="3987800" y="97771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53522</xdr:rowOff>
    </xdr:to>
    <xdr:cxnSp macro="">
      <xdr:nvCxnSpPr>
        <xdr:cNvPr id="189" name="直線コネクタ 188"/>
        <xdr:cNvCxnSpPr/>
      </xdr:nvCxnSpPr>
      <xdr:spPr>
        <a:xfrm flipV="1">
          <a:off x="3098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53522</xdr:rowOff>
    </xdr:to>
    <xdr:cxnSp macro="">
      <xdr:nvCxnSpPr>
        <xdr:cNvPr id="192" name="直線コネクタ 191"/>
        <xdr:cNvCxnSpPr/>
      </xdr:nvCxnSpPr>
      <xdr:spPr>
        <a:xfrm>
          <a:off x="2209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37193</xdr:rowOff>
    </xdr:to>
    <xdr:cxnSp macro="">
      <xdr:nvCxnSpPr>
        <xdr:cNvPr id="195" name="直線コネクタ 194"/>
        <xdr:cNvCxnSpPr/>
      </xdr:nvCxnSpPr>
      <xdr:spPr>
        <a:xfrm flipV="1">
          <a:off x="1320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5" name="楕円 204"/>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6"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8" name="テキスト ボックス 207"/>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09" name="楕円 208"/>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0" name="テキスト ボックス 209"/>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1" name="楕円 210"/>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2" name="テキスト ボックス 211"/>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本町は道内有数の豪雪地帯であることから除排雪経費が大部分である。施設維持については、従来より不用施設のスクラップを進めており今後とも適切な施設管理に努める。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119380</xdr:rowOff>
    </xdr:to>
    <xdr:cxnSp macro="">
      <xdr:nvCxnSpPr>
        <xdr:cNvPr id="246" name="直線コネクタ 245"/>
        <xdr:cNvCxnSpPr/>
      </xdr:nvCxnSpPr>
      <xdr:spPr>
        <a:xfrm flipV="1">
          <a:off x="15671800" y="970534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59</xdr:row>
      <xdr:rowOff>8890</xdr:rowOff>
    </xdr:to>
    <xdr:cxnSp macro="">
      <xdr:nvCxnSpPr>
        <xdr:cNvPr id="249" name="直線コネクタ 248"/>
        <xdr:cNvCxnSpPr/>
      </xdr:nvCxnSpPr>
      <xdr:spPr>
        <a:xfrm flipV="1">
          <a:off x="14782800" y="1006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59</xdr:row>
      <xdr:rowOff>8890</xdr:rowOff>
    </xdr:to>
    <xdr:cxnSp macro="">
      <xdr:nvCxnSpPr>
        <xdr:cNvPr id="252" name="直線コネクタ 251"/>
        <xdr:cNvCxnSpPr/>
      </xdr:nvCxnSpPr>
      <xdr:spPr>
        <a:xfrm>
          <a:off x="13893800" y="997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73660</xdr:rowOff>
    </xdr:to>
    <xdr:cxnSp macro="">
      <xdr:nvCxnSpPr>
        <xdr:cNvPr id="255" name="直線コネクタ 254"/>
        <xdr:cNvCxnSpPr/>
      </xdr:nvCxnSpPr>
      <xdr:spPr>
        <a:xfrm flipV="1">
          <a:off x="13004800" y="997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8" name="テキスト ボックス 267"/>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9" name="楕円 268"/>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0" name="テキスト ボックス 269"/>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3" name="楕円 272"/>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4" name="テキスト ボックス 273"/>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ふるさと納税の件数が大幅に伸びたことに伴う経費の増加により、前年よりも数値が大きくなった。併せて、類似団体平均も僅かに上回っている。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今後とも適切な補助金等の支出に努め経常経費の削減を図る。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161290</xdr:rowOff>
    </xdr:to>
    <xdr:cxnSp macro="">
      <xdr:nvCxnSpPr>
        <xdr:cNvPr id="304" name="直線コネクタ 303"/>
        <xdr:cNvCxnSpPr/>
      </xdr:nvCxnSpPr>
      <xdr:spPr>
        <a:xfrm>
          <a:off x="15671800" y="626262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90424</xdr:rowOff>
    </xdr:to>
    <xdr:cxnSp macro="">
      <xdr:nvCxnSpPr>
        <xdr:cNvPr id="307" name="直線コネクタ 306"/>
        <xdr:cNvCxnSpPr/>
      </xdr:nvCxnSpPr>
      <xdr:spPr>
        <a:xfrm>
          <a:off x="14782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113284</xdr:rowOff>
    </xdr:to>
    <xdr:cxnSp macro="">
      <xdr:nvCxnSpPr>
        <xdr:cNvPr id="310" name="直線コネクタ 309"/>
        <xdr:cNvCxnSpPr/>
      </xdr:nvCxnSpPr>
      <xdr:spPr>
        <a:xfrm flipV="1">
          <a:off x="13893800" y="6244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113284</xdr:rowOff>
    </xdr:to>
    <xdr:cxnSp macro="">
      <xdr:nvCxnSpPr>
        <xdr:cNvPr id="313" name="直線コネクタ 312"/>
        <xdr:cNvCxnSpPr/>
      </xdr:nvCxnSpPr>
      <xdr:spPr>
        <a:xfrm>
          <a:off x="13004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3" name="楕円 322"/>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4"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5" name="楕円 324"/>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6" name="テキスト ボックス 325"/>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9" name="楕円 328"/>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0" name="テキスト ボックス 32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1" name="楕円 330"/>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2" name="テキスト ボックス 331"/>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行っている計画的繰上償還の実施、起債発行の抑制により逓減させてきた状況であるが、令和元年度から令和４年度に大型建設事業を実施しており、今後については償還額が伸びていく。そのため今後も適正な把握・管理を行い経費の削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62230</xdr:rowOff>
    </xdr:to>
    <xdr:cxnSp macro="">
      <xdr:nvCxnSpPr>
        <xdr:cNvPr id="364" name="直線コネクタ 363"/>
        <xdr:cNvCxnSpPr/>
      </xdr:nvCxnSpPr>
      <xdr:spPr>
        <a:xfrm flipV="1">
          <a:off x="3987800" y="12905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85090</xdr:rowOff>
    </xdr:to>
    <xdr:cxnSp macro="">
      <xdr:nvCxnSpPr>
        <xdr:cNvPr id="367" name="直線コネクタ 366"/>
        <xdr:cNvCxnSpPr/>
      </xdr:nvCxnSpPr>
      <xdr:spPr>
        <a:xfrm flipV="1">
          <a:off x="3098800" y="12920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85090</xdr:rowOff>
    </xdr:to>
    <xdr:cxnSp macro="">
      <xdr:nvCxnSpPr>
        <xdr:cNvPr id="370" name="直線コネクタ 369"/>
        <xdr:cNvCxnSpPr/>
      </xdr:nvCxnSpPr>
      <xdr:spPr>
        <a:xfrm>
          <a:off x="2209800" y="12917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81280</xdr:rowOff>
    </xdr:to>
    <xdr:cxnSp macro="">
      <xdr:nvCxnSpPr>
        <xdr:cNvPr id="373" name="直線コネクタ 372"/>
        <xdr:cNvCxnSpPr/>
      </xdr:nvCxnSpPr>
      <xdr:spPr>
        <a:xfrm flipV="1">
          <a:off x="1320800" y="12917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3" name="楕円 382"/>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4"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5" name="楕円 384"/>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6" name="テキスト ボックス 385"/>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7" name="楕円 386"/>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8" name="テキスト ボックス 387"/>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9" name="楕円 388"/>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90" name="テキスト ボックス 389"/>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1" name="楕円 390"/>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92" name="テキスト ボックス 391"/>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老朽化した公共施設の改修や維持に係る経費が見込まれることから、公共施設総合管理計画に基づいた施設の集約化・複合化による公共施設の縮減と、優先度の低い事業の廃止・縮小などにより経費の削減を図り、健全な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79</xdr:row>
      <xdr:rowOff>27395</xdr:rowOff>
    </xdr:to>
    <xdr:cxnSp macro="">
      <xdr:nvCxnSpPr>
        <xdr:cNvPr id="427" name="直線コネクタ 426"/>
        <xdr:cNvCxnSpPr/>
      </xdr:nvCxnSpPr>
      <xdr:spPr>
        <a:xfrm>
          <a:off x="15671800" y="13473974"/>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100874</xdr:rowOff>
    </xdr:from>
    <xdr:to>
      <xdr:col>78</xdr:col>
      <xdr:colOff>69850</xdr:colOff>
      <xdr:row>78</xdr:row>
      <xdr:rowOff>120469</xdr:rowOff>
    </xdr:to>
    <xdr:cxnSp macro="">
      <xdr:nvCxnSpPr>
        <xdr:cNvPr id="430" name="直線コネクタ 429"/>
        <xdr:cNvCxnSpPr/>
      </xdr:nvCxnSpPr>
      <xdr:spPr>
        <a:xfrm flipV="1">
          <a:off x="14782800" y="134739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148227</xdr:rowOff>
    </xdr:from>
    <xdr:to>
      <xdr:col>73</xdr:col>
      <xdr:colOff>180975</xdr:colOff>
      <xdr:row>78</xdr:row>
      <xdr:rowOff>120469</xdr:rowOff>
    </xdr:to>
    <xdr:cxnSp macro="">
      <xdr:nvCxnSpPr>
        <xdr:cNvPr id="433" name="直線コネクタ 432"/>
        <xdr:cNvCxnSpPr/>
      </xdr:nvCxnSpPr>
      <xdr:spPr>
        <a:xfrm>
          <a:off x="13893800" y="133498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148227</xdr:rowOff>
    </xdr:from>
    <xdr:to>
      <xdr:col>69</xdr:col>
      <xdr:colOff>92075</xdr:colOff>
      <xdr:row>78</xdr:row>
      <xdr:rowOff>6169</xdr:rowOff>
    </xdr:to>
    <xdr:cxnSp macro="">
      <xdr:nvCxnSpPr>
        <xdr:cNvPr id="436" name="直線コネクタ 435"/>
        <xdr:cNvCxnSpPr/>
      </xdr:nvCxnSpPr>
      <xdr:spPr>
        <a:xfrm flipV="1">
          <a:off x="13004800" y="13349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148045</xdr:rowOff>
    </xdr:from>
    <xdr:to>
      <xdr:col>82</xdr:col>
      <xdr:colOff>158750</xdr:colOff>
      <xdr:row>79</xdr:row>
      <xdr:rowOff>78195</xdr:rowOff>
    </xdr:to>
    <xdr:sp macro="" textlink="">
      <xdr:nvSpPr>
        <xdr:cNvPr id="446" name="楕円 445"/>
        <xdr:cNvSpPr/>
      </xdr:nvSpPr>
      <xdr:spPr>
        <a:xfrm>
          <a:off x="16459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120122</xdr:rowOff>
    </xdr:from>
    <xdr:ext cx="762000" cy="259045"/>
    <xdr:sp macro="" textlink="">
      <xdr:nvSpPr>
        <xdr:cNvPr id="447" name="公債費以外該当値テキスト"/>
        <xdr:cNvSpPr txBox="1"/>
      </xdr:nvSpPr>
      <xdr:spPr>
        <a:xfrm>
          <a:off x="16598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50074</xdr:rowOff>
    </xdr:from>
    <xdr:to>
      <xdr:col>78</xdr:col>
      <xdr:colOff>120650</xdr:colOff>
      <xdr:row>78</xdr:row>
      <xdr:rowOff>151674</xdr:rowOff>
    </xdr:to>
    <xdr:sp macro="" textlink="">
      <xdr:nvSpPr>
        <xdr:cNvPr id="448" name="楕円 447"/>
        <xdr:cNvSpPr/>
      </xdr:nvSpPr>
      <xdr:spPr>
        <a:xfrm>
          <a:off x="15621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136451</xdr:rowOff>
    </xdr:from>
    <xdr:ext cx="736600" cy="259045"/>
    <xdr:sp macro="" textlink="">
      <xdr:nvSpPr>
        <xdr:cNvPr id="449" name="テキスト ボックス 448"/>
        <xdr:cNvSpPr txBox="1"/>
      </xdr:nvSpPr>
      <xdr:spPr>
        <a:xfrm>
          <a:off x="15290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69669</xdr:rowOff>
    </xdr:from>
    <xdr:to>
      <xdr:col>74</xdr:col>
      <xdr:colOff>31750</xdr:colOff>
      <xdr:row>78</xdr:row>
      <xdr:rowOff>171269</xdr:rowOff>
    </xdr:to>
    <xdr:sp macro="" textlink="">
      <xdr:nvSpPr>
        <xdr:cNvPr id="450" name="楕円 449"/>
        <xdr:cNvSpPr/>
      </xdr:nvSpPr>
      <xdr:spPr>
        <a:xfrm>
          <a:off x="14732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156046</xdr:rowOff>
    </xdr:from>
    <xdr:ext cx="762000" cy="259045"/>
    <xdr:sp macro="" textlink="">
      <xdr:nvSpPr>
        <xdr:cNvPr id="451" name="テキスト ボックス 450"/>
        <xdr:cNvSpPr txBox="1"/>
      </xdr:nvSpPr>
      <xdr:spPr>
        <a:xfrm>
          <a:off x="14401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97427</xdr:rowOff>
    </xdr:from>
    <xdr:to>
      <xdr:col>69</xdr:col>
      <xdr:colOff>142875</xdr:colOff>
      <xdr:row>78</xdr:row>
      <xdr:rowOff>27577</xdr:rowOff>
    </xdr:to>
    <xdr:sp macro="" textlink="">
      <xdr:nvSpPr>
        <xdr:cNvPr id="452" name="楕円 451"/>
        <xdr:cNvSpPr/>
      </xdr:nvSpPr>
      <xdr:spPr>
        <a:xfrm>
          <a:off x="13843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53" name="テキスト ボックス 452"/>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126819</xdr:rowOff>
    </xdr:from>
    <xdr:to>
      <xdr:col>65</xdr:col>
      <xdr:colOff>53975</xdr:colOff>
      <xdr:row>78</xdr:row>
      <xdr:rowOff>56969</xdr:rowOff>
    </xdr:to>
    <xdr:sp macro="" textlink="">
      <xdr:nvSpPr>
        <xdr:cNvPr id="454" name="楕円 453"/>
        <xdr:cNvSpPr/>
      </xdr:nvSpPr>
      <xdr:spPr>
        <a:xfrm>
          <a:off x="12954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41746</xdr:rowOff>
    </xdr:from>
    <xdr:ext cx="762000" cy="259045"/>
    <xdr:sp macro="" textlink="">
      <xdr:nvSpPr>
        <xdr:cNvPr id="455" name="テキスト ボックス 454"/>
        <xdr:cNvSpPr txBox="1"/>
      </xdr:nvSpPr>
      <xdr:spPr>
        <a:xfrm>
          <a:off x="12623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北海道沼田町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77485</xdr:rowOff>
    </xdr:from>
    <xdr:to>
      <xdr:col>29</xdr:col>
      <xdr:colOff>127000</xdr:colOff>
      <xdr:row>18</xdr:row>
      <xdr:rowOff>133047</xdr:rowOff>
    </xdr:to>
    <xdr:cxnSp macro="">
      <xdr:nvCxnSpPr>
        <xdr:cNvPr id="50" name="直線コネクタ 49"/>
        <xdr:cNvCxnSpPr/>
      </xdr:nvCxnSpPr>
      <xdr:spPr bwMode="auto">
        <a:xfrm flipV="1">
          <a:off x="5003800" y="3211210"/>
          <a:ext cx="647700" cy="55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133047</xdr:rowOff>
    </xdr:from>
    <xdr:to>
      <xdr:col>26</xdr:col>
      <xdr:colOff>50800</xdr:colOff>
      <xdr:row>18</xdr:row>
      <xdr:rowOff>150336</xdr:rowOff>
    </xdr:to>
    <xdr:cxnSp macro="">
      <xdr:nvCxnSpPr>
        <xdr:cNvPr id="53" name="直線コネクタ 52"/>
        <xdr:cNvCxnSpPr/>
      </xdr:nvCxnSpPr>
      <xdr:spPr bwMode="auto">
        <a:xfrm flipV="1">
          <a:off x="4305300" y="3266772"/>
          <a:ext cx="698500" cy="17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150336</xdr:rowOff>
    </xdr:from>
    <xdr:to>
      <xdr:col>22</xdr:col>
      <xdr:colOff>114300</xdr:colOff>
      <xdr:row>19</xdr:row>
      <xdr:rowOff>34905</xdr:rowOff>
    </xdr:to>
    <xdr:cxnSp macro="">
      <xdr:nvCxnSpPr>
        <xdr:cNvPr id="56" name="直線コネクタ 55"/>
        <xdr:cNvCxnSpPr/>
      </xdr:nvCxnSpPr>
      <xdr:spPr bwMode="auto">
        <a:xfrm flipV="1">
          <a:off x="3606800" y="3284061"/>
          <a:ext cx="698500" cy="5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22151</xdr:rowOff>
    </xdr:from>
    <xdr:to>
      <xdr:col>18</xdr:col>
      <xdr:colOff>177800</xdr:colOff>
      <xdr:row>19</xdr:row>
      <xdr:rowOff>34905</xdr:rowOff>
    </xdr:to>
    <xdr:cxnSp macro="">
      <xdr:nvCxnSpPr>
        <xdr:cNvPr id="59" name="直線コネクタ 58"/>
        <xdr:cNvCxnSpPr/>
      </xdr:nvCxnSpPr>
      <xdr:spPr bwMode="auto">
        <a:xfrm>
          <a:off x="2908300" y="3327326"/>
          <a:ext cx="698500" cy="12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26685</xdr:rowOff>
    </xdr:from>
    <xdr:to>
      <xdr:col>29</xdr:col>
      <xdr:colOff>177800</xdr:colOff>
      <xdr:row>18</xdr:row>
      <xdr:rowOff>128285</xdr:rowOff>
    </xdr:to>
    <xdr:sp macro="" textlink="">
      <xdr:nvSpPr>
        <xdr:cNvPr id="69" name="楕円 68"/>
        <xdr:cNvSpPr/>
      </xdr:nvSpPr>
      <xdr:spPr bwMode="auto">
        <a:xfrm>
          <a:off x="5600700" y="316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43212</xdr:rowOff>
    </xdr:from>
    <xdr:ext cx="762000" cy="259045"/>
    <xdr:sp macro="" textlink="">
      <xdr:nvSpPr>
        <xdr:cNvPr id="70" name="人口1人当たり決算額の推移該当値テキスト130"/>
        <xdr:cNvSpPr txBox="1"/>
      </xdr:nvSpPr>
      <xdr:spPr>
        <a:xfrm>
          <a:off x="5740400" y="300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82247</xdr:rowOff>
    </xdr:from>
    <xdr:to>
      <xdr:col>26</xdr:col>
      <xdr:colOff>101600</xdr:colOff>
      <xdr:row>19</xdr:row>
      <xdr:rowOff>12397</xdr:rowOff>
    </xdr:to>
    <xdr:sp macro="" textlink="">
      <xdr:nvSpPr>
        <xdr:cNvPr id="71" name="楕円 70"/>
        <xdr:cNvSpPr/>
      </xdr:nvSpPr>
      <xdr:spPr bwMode="auto">
        <a:xfrm>
          <a:off x="4953000" y="321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22574</xdr:rowOff>
    </xdr:from>
    <xdr:ext cx="736600" cy="259045"/>
    <xdr:sp macro="" textlink="">
      <xdr:nvSpPr>
        <xdr:cNvPr id="72" name="テキスト ボックス 71"/>
        <xdr:cNvSpPr txBox="1"/>
      </xdr:nvSpPr>
      <xdr:spPr>
        <a:xfrm>
          <a:off x="4622800" y="298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99536</xdr:rowOff>
    </xdr:from>
    <xdr:to>
      <xdr:col>22</xdr:col>
      <xdr:colOff>165100</xdr:colOff>
      <xdr:row>19</xdr:row>
      <xdr:rowOff>29686</xdr:rowOff>
    </xdr:to>
    <xdr:sp macro="" textlink="">
      <xdr:nvSpPr>
        <xdr:cNvPr id="73" name="楕円 72"/>
        <xdr:cNvSpPr/>
      </xdr:nvSpPr>
      <xdr:spPr bwMode="auto">
        <a:xfrm>
          <a:off x="4254500" y="323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39863</xdr:rowOff>
    </xdr:from>
    <xdr:ext cx="762000" cy="259045"/>
    <xdr:sp macro="" textlink="">
      <xdr:nvSpPr>
        <xdr:cNvPr id="74" name="テキスト ボックス 73"/>
        <xdr:cNvSpPr txBox="1"/>
      </xdr:nvSpPr>
      <xdr:spPr>
        <a:xfrm>
          <a:off x="3924300" y="300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155555</xdr:rowOff>
    </xdr:from>
    <xdr:to>
      <xdr:col>19</xdr:col>
      <xdr:colOff>38100</xdr:colOff>
      <xdr:row>19</xdr:row>
      <xdr:rowOff>85705</xdr:rowOff>
    </xdr:to>
    <xdr:sp macro="" textlink="">
      <xdr:nvSpPr>
        <xdr:cNvPr id="75" name="楕円 74"/>
        <xdr:cNvSpPr/>
      </xdr:nvSpPr>
      <xdr:spPr bwMode="auto">
        <a:xfrm>
          <a:off x="3556000" y="328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95882</xdr:rowOff>
    </xdr:from>
    <xdr:ext cx="762000" cy="259045"/>
    <xdr:sp macro="" textlink="">
      <xdr:nvSpPr>
        <xdr:cNvPr id="76" name="テキスト ボックス 75"/>
        <xdr:cNvSpPr txBox="1"/>
      </xdr:nvSpPr>
      <xdr:spPr>
        <a:xfrm>
          <a:off x="3225800" y="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142801</xdr:rowOff>
    </xdr:from>
    <xdr:to>
      <xdr:col>15</xdr:col>
      <xdr:colOff>101600</xdr:colOff>
      <xdr:row>19</xdr:row>
      <xdr:rowOff>72951</xdr:rowOff>
    </xdr:to>
    <xdr:sp macro="" textlink="">
      <xdr:nvSpPr>
        <xdr:cNvPr id="77" name="楕円 76"/>
        <xdr:cNvSpPr/>
      </xdr:nvSpPr>
      <xdr:spPr bwMode="auto">
        <a:xfrm>
          <a:off x="2857500" y="327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83128</xdr:rowOff>
    </xdr:from>
    <xdr:ext cx="762000" cy="259045"/>
    <xdr:sp macro="" textlink="">
      <xdr:nvSpPr>
        <xdr:cNvPr id="78" name="テキスト ボックス 77"/>
        <xdr:cNvSpPr txBox="1"/>
      </xdr:nvSpPr>
      <xdr:spPr>
        <a:xfrm>
          <a:off x="2527300" y="304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59033</xdr:rowOff>
    </xdr:from>
    <xdr:to>
      <xdr:col>29</xdr:col>
      <xdr:colOff>127000</xdr:colOff>
      <xdr:row>36</xdr:row>
      <xdr:rowOff>59088</xdr:rowOff>
    </xdr:to>
    <xdr:cxnSp macro="">
      <xdr:nvCxnSpPr>
        <xdr:cNvPr id="109" name="直線コネクタ 108"/>
        <xdr:cNvCxnSpPr/>
      </xdr:nvCxnSpPr>
      <xdr:spPr bwMode="auto">
        <a:xfrm>
          <a:off x="5003800" y="7012283"/>
          <a:ext cx="647700" cy="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58735</xdr:rowOff>
    </xdr:from>
    <xdr:to>
      <xdr:col>26</xdr:col>
      <xdr:colOff>50800</xdr:colOff>
      <xdr:row>36</xdr:row>
      <xdr:rowOff>59033</xdr:rowOff>
    </xdr:to>
    <xdr:cxnSp macro="">
      <xdr:nvCxnSpPr>
        <xdr:cNvPr id="112" name="直線コネクタ 111"/>
        <xdr:cNvCxnSpPr/>
      </xdr:nvCxnSpPr>
      <xdr:spPr bwMode="auto">
        <a:xfrm>
          <a:off x="4305300" y="7011985"/>
          <a:ext cx="698500" cy="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58735</xdr:rowOff>
    </xdr:from>
    <xdr:to>
      <xdr:col>22</xdr:col>
      <xdr:colOff>114300</xdr:colOff>
      <xdr:row>36</xdr:row>
      <xdr:rowOff>69448</xdr:rowOff>
    </xdr:to>
    <xdr:cxnSp macro="">
      <xdr:nvCxnSpPr>
        <xdr:cNvPr id="115" name="直線コネクタ 114"/>
        <xdr:cNvCxnSpPr/>
      </xdr:nvCxnSpPr>
      <xdr:spPr bwMode="auto">
        <a:xfrm flipV="1">
          <a:off x="3606800" y="7011985"/>
          <a:ext cx="698500" cy="10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69269</xdr:rowOff>
    </xdr:from>
    <xdr:to>
      <xdr:col>18</xdr:col>
      <xdr:colOff>177800</xdr:colOff>
      <xdr:row>36</xdr:row>
      <xdr:rowOff>69448</xdr:rowOff>
    </xdr:to>
    <xdr:cxnSp macro="">
      <xdr:nvCxnSpPr>
        <xdr:cNvPr id="118" name="直線コネクタ 117"/>
        <xdr:cNvCxnSpPr/>
      </xdr:nvCxnSpPr>
      <xdr:spPr bwMode="auto">
        <a:xfrm>
          <a:off x="2908300" y="7022519"/>
          <a:ext cx="698500" cy="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8288</xdr:rowOff>
    </xdr:from>
    <xdr:to>
      <xdr:col>29</xdr:col>
      <xdr:colOff>177800</xdr:colOff>
      <xdr:row>36</xdr:row>
      <xdr:rowOff>109888</xdr:rowOff>
    </xdr:to>
    <xdr:sp macro="" textlink="">
      <xdr:nvSpPr>
        <xdr:cNvPr id="128" name="楕円 127"/>
        <xdr:cNvSpPr/>
      </xdr:nvSpPr>
      <xdr:spPr bwMode="auto">
        <a:xfrm>
          <a:off x="5600700" y="696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323265</xdr:rowOff>
    </xdr:from>
    <xdr:ext cx="762000" cy="259045"/>
    <xdr:sp macro="" textlink="">
      <xdr:nvSpPr>
        <xdr:cNvPr id="129" name="人口1人当たり決算額の推移該当値テキスト445"/>
        <xdr:cNvSpPr txBox="1"/>
      </xdr:nvSpPr>
      <xdr:spPr>
        <a:xfrm>
          <a:off x="5740400" y="693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8233</xdr:rowOff>
    </xdr:from>
    <xdr:to>
      <xdr:col>26</xdr:col>
      <xdr:colOff>101600</xdr:colOff>
      <xdr:row>36</xdr:row>
      <xdr:rowOff>109833</xdr:rowOff>
    </xdr:to>
    <xdr:sp macro="" textlink="">
      <xdr:nvSpPr>
        <xdr:cNvPr id="130" name="楕円 129"/>
        <xdr:cNvSpPr/>
      </xdr:nvSpPr>
      <xdr:spPr bwMode="auto">
        <a:xfrm>
          <a:off x="4953000" y="696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94610</xdr:rowOff>
    </xdr:from>
    <xdr:ext cx="736600" cy="259045"/>
    <xdr:sp macro="" textlink="">
      <xdr:nvSpPr>
        <xdr:cNvPr id="131" name="テキスト ボックス 130"/>
        <xdr:cNvSpPr txBox="1"/>
      </xdr:nvSpPr>
      <xdr:spPr>
        <a:xfrm>
          <a:off x="4622800" y="7047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7935</xdr:rowOff>
    </xdr:from>
    <xdr:to>
      <xdr:col>22</xdr:col>
      <xdr:colOff>165100</xdr:colOff>
      <xdr:row>36</xdr:row>
      <xdr:rowOff>109535</xdr:rowOff>
    </xdr:to>
    <xdr:sp macro="" textlink="">
      <xdr:nvSpPr>
        <xdr:cNvPr id="132" name="楕円 131"/>
        <xdr:cNvSpPr/>
      </xdr:nvSpPr>
      <xdr:spPr bwMode="auto">
        <a:xfrm>
          <a:off x="4254500" y="696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94312</xdr:rowOff>
    </xdr:from>
    <xdr:ext cx="762000" cy="259045"/>
    <xdr:sp macro="" textlink="">
      <xdr:nvSpPr>
        <xdr:cNvPr id="133" name="テキスト ボックス 132"/>
        <xdr:cNvSpPr txBox="1"/>
      </xdr:nvSpPr>
      <xdr:spPr>
        <a:xfrm>
          <a:off x="3924300" y="704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18648</xdr:rowOff>
    </xdr:from>
    <xdr:to>
      <xdr:col>19</xdr:col>
      <xdr:colOff>38100</xdr:colOff>
      <xdr:row>36</xdr:row>
      <xdr:rowOff>120248</xdr:rowOff>
    </xdr:to>
    <xdr:sp macro="" textlink="">
      <xdr:nvSpPr>
        <xdr:cNvPr id="134" name="楕円 133"/>
        <xdr:cNvSpPr/>
      </xdr:nvSpPr>
      <xdr:spPr bwMode="auto">
        <a:xfrm>
          <a:off x="3556000" y="6971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105025</xdr:rowOff>
    </xdr:from>
    <xdr:ext cx="762000" cy="259045"/>
    <xdr:sp macro="" textlink="">
      <xdr:nvSpPr>
        <xdr:cNvPr id="135" name="テキスト ボックス 134"/>
        <xdr:cNvSpPr txBox="1"/>
      </xdr:nvSpPr>
      <xdr:spPr>
        <a:xfrm>
          <a:off x="3225800" y="705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18469</xdr:rowOff>
    </xdr:from>
    <xdr:to>
      <xdr:col>15</xdr:col>
      <xdr:colOff>101600</xdr:colOff>
      <xdr:row>36</xdr:row>
      <xdr:rowOff>120069</xdr:rowOff>
    </xdr:to>
    <xdr:sp macro="" textlink="">
      <xdr:nvSpPr>
        <xdr:cNvPr id="136" name="楕円 135"/>
        <xdr:cNvSpPr/>
      </xdr:nvSpPr>
      <xdr:spPr bwMode="auto">
        <a:xfrm>
          <a:off x="2857500" y="697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104846</xdr:rowOff>
    </xdr:from>
    <xdr:ext cx="762000" cy="259045"/>
    <xdr:sp macro="" textlink="">
      <xdr:nvSpPr>
        <xdr:cNvPr id="137" name="テキスト ボックス 136"/>
        <xdr:cNvSpPr txBox="1"/>
      </xdr:nvSpPr>
      <xdr:spPr>
        <a:xfrm>
          <a:off x="2527300" y="705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北海道沼田町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
2,785
283.35
7,445,681
7,316,078
129,603
2,747,575
3,270,105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69211</xdr:rowOff>
    </xdr:from>
    <xdr:to>
      <xdr:col>24</xdr:col>
      <xdr:colOff>63500</xdr:colOff>
      <xdr:row>36</xdr:row>
      <xdr:rowOff>108422</xdr:rowOff>
    </xdr:to>
    <xdr:cxnSp macro="">
      <xdr:nvCxnSpPr>
        <xdr:cNvPr id="62" name="直線コネクタ 61"/>
        <xdr:cNvCxnSpPr/>
      </xdr:nvCxnSpPr>
      <xdr:spPr>
        <a:xfrm flipV="1">
          <a:off x="3797300" y="6241411"/>
          <a:ext cx="8382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108422</xdr:rowOff>
    </xdr:from>
    <xdr:to>
      <xdr:col>19</xdr:col>
      <xdr:colOff>177800</xdr:colOff>
      <xdr:row>36</xdr:row>
      <xdr:rowOff>114020</xdr:rowOff>
    </xdr:to>
    <xdr:cxnSp macro="">
      <xdr:nvCxnSpPr>
        <xdr:cNvPr id="65" name="直線コネクタ 64"/>
        <xdr:cNvCxnSpPr/>
      </xdr:nvCxnSpPr>
      <xdr:spPr>
        <a:xfrm flipV="1">
          <a:off x="2908300" y="6280622"/>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114020</xdr:rowOff>
    </xdr:from>
    <xdr:to>
      <xdr:col>15</xdr:col>
      <xdr:colOff>50800</xdr:colOff>
      <xdr:row>36</xdr:row>
      <xdr:rowOff>154366</xdr:rowOff>
    </xdr:to>
    <xdr:cxnSp macro="">
      <xdr:nvCxnSpPr>
        <xdr:cNvPr id="68" name="直線コネクタ 67"/>
        <xdr:cNvCxnSpPr/>
      </xdr:nvCxnSpPr>
      <xdr:spPr>
        <a:xfrm flipV="1">
          <a:off x="2019300" y="6286220"/>
          <a:ext cx="889000" cy="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146281</xdr:rowOff>
    </xdr:from>
    <xdr:to>
      <xdr:col>10</xdr:col>
      <xdr:colOff>114300</xdr:colOff>
      <xdr:row>36</xdr:row>
      <xdr:rowOff>154366</xdr:rowOff>
    </xdr:to>
    <xdr:cxnSp macro="">
      <xdr:nvCxnSpPr>
        <xdr:cNvPr id="71" name="直線コネクタ 70"/>
        <xdr:cNvCxnSpPr/>
      </xdr:nvCxnSpPr>
      <xdr:spPr>
        <a:xfrm>
          <a:off x="1130300" y="6318481"/>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18411</xdr:rowOff>
    </xdr:from>
    <xdr:to>
      <xdr:col>24</xdr:col>
      <xdr:colOff>114300</xdr:colOff>
      <xdr:row>36</xdr:row>
      <xdr:rowOff>120011</xdr:rowOff>
    </xdr:to>
    <xdr:sp macro="" textlink="">
      <xdr:nvSpPr>
        <xdr:cNvPr id="81" name="楕円 80"/>
        <xdr:cNvSpPr/>
      </xdr:nvSpPr>
      <xdr:spPr>
        <a:xfrm>
          <a:off x="4584700" y="61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41288</xdr:rowOff>
    </xdr:from>
    <xdr:ext cx="599010" cy="259045"/>
    <xdr:sp macro="" textlink="">
      <xdr:nvSpPr>
        <xdr:cNvPr id="82" name="人件費該当値テキスト"/>
        <xdr:cNvSpPr txBox="1"/>
      </xdr:nvSpPr>
      <xdr:spPr>
        <a:xfrm>
          <a:off x="4686300" y="604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57622</xdr:rowOff>
    </xdr:from>
    <xdr:to>
      <xdr:col>20</xdr:col>
      <xdr:colOff>38100</xdr:colOff>
      <xdr:row>36</xdr:row>
      <xdr:rowOff>159222</xdr:rowOff>
    </xdr:to>
    <xdr:sp macro="" textlink="">
      <xdr:nvSpPr>
        <xdr:cNvPr id="83" name="楕円 82"/>
        <xdr:cNvSpPr/>
      </xdr:nvSpPr>
      <xdr:spPr>
        <a:xfrm>
          <a:off x="3746500" y="62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4299</xdr:rowOff>
    </xdr:from>
    <xdr:ext cx="599010" cy="259045"/>
    <xdr:sp macro="" textlink="">
      <xdr:nvSpPr>
        <xdr:cNvPr id="84" name="テキスト ボックス 83"/>
        <xdr:cNvSpPr txBox="1"/>
      </xdr:nvSpPr>
      <xdr:spPr>
        <a:xfrm>
          <a:off x="3497795" y="600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63220</xdr:rowOff>
    </xdr:from>
    <xdr:to>
      <xdr:col>15</xdr:col>
      <xdr:colOff>101600</xdr:colOff>
      <xdr:row>36</xdr:row>
      <xdr:rowOff>164820</xdr:rowOff>
    </xdr:to>
    <xdr:sp macro="" textlink="">
      <xdr:nvSpPr>
        <xdr:cNvPr id="85" name="楕円 84"/>
        <xdr:cNvSpPr/>
      </xdr:nvSpPr>
      <xdr:spPr>
        <a:xfrm>
          <a:off x="2857500" y="6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9897</xdr:rowOff>
    </xdr:from>
    <xdr:ext cx="599010" cy="259045"/>
    <xdr:sp macro="" textlink="">
      <xdr:nvSpPr>
        <xdr:cNvPr id="86" name="テキスト ボックス 85"/>
        <xdr:cNvSpPr txBox="1"/>
      </xdr:nvSpPr>
      <xdr:spPr>
        <a:xfrm>
          <a:off x="2608795" y="601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103566</xdr:rowOff>
    </xdr:from>
    <xdr:to>
      <xdr:col>10</xdr:col>
      <xdr:colOff>165100</xdr:colOff>
      <xdr:row>37</xdr:row>
      <xdr:rowOff>33716</xdr:rowOff>
    </xdr:to>
    <xdr:sp macro="" textlink="">
      <xdr:nvSpPr>
        <xdr:cNvPr id="87" name="楕円 86"/>
        <xdr:cNvSpPr/>
      </xdr:nvSpPr>
      <xdr:spPr>
        <a:xfrm>
          <a:off x="1968500" y="62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50243</xdr:rowOff>
    </xdr:from>
    <xdr:ext cx="599010" cy="259045"/>
    <xdr:sp macro="" textlink="">
      <xdr:nvSpPr>
        <xdr:cNvPr id="88" name="テキスト ボックス 87"/>
        <xdr:cNvSpPr txBox="1"/>
      </xdr:nvSpPr>
      <xdr:spPr>
        <a:xfrm>
          <a:off x="1719795" y="605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95481</xdr:rowOff>
    </xdr:from>
    <xdr:to>
      <xdr:col>6</xdr:col>
      <xdr:colOff>38100</xdr:colOff>
      <xdr:row>37</xdr:row>
      <xdr:rowOff>25631</xdr:rowOff>
    </xdr:to>
    <xdr:sp macro="" textlink="">
      <xdr:nvSpPr>
        <xdr:cNvPr id="89" name="楕円 88"/>
        <xdr:cNvSpPr/>
      </xdr:nvSpPr>
      <xdr:spPr>
        <a:xfrm>
          <a:off x="1079500" y="62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42158</xdr:rowOff>
    </xdr:from>
    <xdr:ext cx="599010" cy="259045"/>
    <xdr:sp macro="" textlink="">
      <xdr:nvSpPr>
        <xdr:cNvPr id="90" name="テキスト ボックス 89"/>
        <xdr:cNvSpPr txBox="1"/>
      </xdr:nvSpPr>
      <xdr:spPr>
        <a:xfrm>
          <a:off x="830795" y="604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130377</xdr:rowOff>
    </xdr:from>
    <xdr:to>
      <xdr:col>24</xdr:col>
      <xdr:colOff>63500</xdr:colOff>
      <xdr:row>56</xdr:row>
      <xdr:rowOff>112426</xdr:rowOff>
    </xdr:to>
    <xdr:cxnSp macro="">
      <xdr:nvCxnSpPr>
        <xdr:cNvPr id="119" name="直線コネクタ 118"/>
        <xdr:cNvCxnSpPr/>
      </xdr:nvCxnSpPr>
      <xdr:spPr>
        <a:xfrm flipV="1">
          <a:off x="3797300" y="9560127"/>
          <a:ext cx="838200" cy="15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112426</xdr:rowOff>
    </xdr:from>
    <xdr:to>
      <xdr:col>19</xdr:col>
      <xdr:colOff>177800</xdr:colOff>
      <xdr:row>56</xdr:row>
      <xdr:rowOff>141610</xdr:rowOff>
    </xdr:to>
    <xdr:cxnSp macro="">
      <xdr:nvCxnSpPr>
        <xdr:cNvPr id="122" name="直線コネクタ 121"/>
        <xdr:cNvCxnSpPr/>
      </xdr:nvCxnSpPr>
      <xdr:spPr>
        <a:xfrm flipV="1">
          <a:off x="2908300" y="9713626"/>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141610</xdr:rowOff>
    </xdr:from>
    <xdr:to>
      <xdr:col>15</xdr:col>
      <xdr:colOff>50800</xdr:colOff>
      <xdr:row>57</xdr:row>
      <xdr:rowOff>4954</xdr:rowOff>
    </xdr:to>
    <xdr:cxnSp macro="">
      <xdr:nvCxnSpPr>
        <xdr:cNvPr id="125" name="直線コネクタ 124"/>
        <xdr:cNvCxnSpPr/>
      </xdr:nvCxnSpPr>
      <xdr:spPr>
        <a:xfrm flipV="1">
          <a:off x="2019300" y="9742810"/>
          <a:ext cx="889000" cy="3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135765</xdr:rowOff>
    </xdr:from>
    <xdr:to>
      <xdr:col>10</xdr:col>
      <xdr:colOff>114300</xdr:colOff>
      <xdr:row>57</xdr:row>
      <xdr:rowOff>4954</xdr:rowOff>
    </xdr:to>
    <xdr:cxnSp macro="">
      <xdr:nvCxnSpPr>
        <xdr:cNvPr id="128" name="直線コネクタ 127"/>
        <xdr:cNvCxnSpPr/>
      </xdr:nvCxnSpPr>
      <xdr:spPr>
        <a:xfrm>
          <a:off x="1130300" y="9736965"/>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79577</xdr:rowOff>
    </xdr:from>
    <xdr:to>
      <xdr:col>24</xdr:col>
      <xdr:colOff>114300</xdr:colOff>
      <xdr:row>56</xdr:row>
      <xdr:rowOff>9727</xdr:rowOff>
    </xdr:to>
    <xdr:sp macro="" textlink="">
      <xdr:nvSpPr>
        <xdr:cNvPr id="138" name="楕円 137"/>
        <xdr:cNvSpPr/>
      </xdr:nvSpPr>
      <xdr:spPr>
        <a:xfrm>
          <a:off x="4584700" y="950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102454</xdr:rowOff>
    </xdr:from>
    <xdr:ext cx="599010" cy="259045"/>
    <xdr:sp macro="" textlink="">
      <xdr:nvSpPr>
        <xdr:cNvPr id="139" name="物件費該当値テキスト"/>
        <xdr:cNvSpPr txBox="1"/>
      </xdr:nvSpPr>
      <xdr:spPr>
        <a:xfrm>
          <a:off x="4686300" y="936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61626</xdr:rowOff>
    </xdr:from>
    <xdr:to>
      <xdr:col>20</xdr:col>
      <xdr:colOff>38100</xdr:colOff>
      <xdr:row>56</xdr:row>
      <xdr:rowOff>163226</xdr:rowOff>
    </xdr:to>
    <xdr:sp macro="" textlink="">
      <xdr:nvSpPr>
        <xdr:cNvPr id="140" name="楕円 139"/>
        <xdr:cNvSpPr/>
      </xdr:nvSpPr>
      <xdr:spPr>
        <a:xfrm>
          <a:off x="3746500" y="96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8303</xdr:rowOff>
    </xdr:from>
    <xdr:ext cx="599010" cy="259045"/>
    <xdr:sp macro="" textlink="">
      <xdr:nvSpPr>
        <xdr:cNvPr id="141" name="テキスト ボックス 140"/>
        <xdr:cNvSpPr txBox="1"/>
      </xdr:nvSpPr>
      <xdr:spPr>
        <a:xfrm>
          <a:off x="3497795" y="943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90810</xdr:rowOff>
    </xdr:from>
    <xdr:to>
      <xdr:col>15</xdr:col>
      <xdr:colOff>101600</xdr:colOff>
      <xdr:row>57</xdr:row>
      <xdr:rowOff>20960</xdr:rowOff>
    </xdr:to>
    <xdr:sp macro="" textlink="">
      <xdr:nvSpPr>
        <xdr:cNvPr id="142" name="楕円 141"/>
        <xdr:cNvSpPr/>
      </xdr:nvSpPr>
      <xdr:spPr>
        <a:xfrm>
          <a:off x="2857500" y="96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37487</xdr:rowOff>
    </xdr:from>
    <xdr:ext cx="599010" cy="259045"/>
    <xdr:sp macro="" textlink="">
      <xdr:nvSpPr>
        <xdr:cNvPr id="143" name="テキスト ボックス 142"/>
        <xdr:cNvSpPr txBox="1"/>
      </xdr:nvSpPr>
      <xdr:spPr>
        <a:xfrm>
          <a:off x="2608795" y="94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125604</xdr:rowOff>
    </xdr:from>
    <xdr:to>
      <xdr:col>10</xdr:col>
      <xdr:colOff>165100</xdr:colOff>
      <xdr:row>57</xdr:row>
      <xdr:rowOff>55754</xdr:rowOff>
    </xdr:to>
    <xdr:sp macro="" textlink="">
      <xdr:nvSpPr>
        <xdr:cNvPr id="144" name="楕円 143"/>
        <xdr:cNvSpPr/>
      </xdr:nvSpPr>
      <xdr:spPr>
        <a:xfrm>
          <a:off x="1968500" y="97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72281</xdr:rowOff>
    </xdr:from>
    <xdr:ext cx="599010" cy="259045"/>
    <xdr:sp macro="" textlink="">
      <xdr:nvSpPr>
        <xdr:cNvPr id="145" name="テキスト ボックス 144"/>
        <xdr:cNvSpPr txBox="1"/>
      </xdr:nvSpPr>
      <xdr:spPr>
        <a:xfrm>
          <a:off x="1719795" y="95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84965</xdr:rowOff>
    </xdr:from>
    <xdr:to>
      <xdr:col>6</xdr:col>
      <xdr:colOff>38100</xdr:colOff>
      <xdr:row>57</xdr:row>
      <xdr:rowOff>15115</xdr:rowOff>
    </xdr:to>
    <xdr:sp macro="" textlink="">
      <xdr:nvSpPr>
        <xdr:cNvPr id="146" name="楕円 145"/>
        <xdr:cNvSpPr/>
      </xdr:nvSpPr>
      <xdr:spPr>
        <a:xfrm>
          <a:off x="1079500" y="96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31642</xdr:rowOff>
    </xdr:from>
    <xdr:ext cx="599010" cy="259045"/>
    <xdr:sp macro="" textlink="">
      <xdr:nvSpPr>
        <xdr:cNvPr id="147" name="テキスト ボックス 146"/>
        <xdr:cNvSpPr txBox="1"/>
      </xdr:nvSpPr>
      <xdr:spPr>
        <a:xfrm>
          <a:off x="830795" y="946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151295</xdr:rowOff>
    </xdr:from>
    <xdr:to>
      <xdr:col>24</xdr:col>
      <xdr:colOff>63500</xdr:colOff>
      <xdr:row>76</xdr:row>
      <xdr:rowOff>162038</xdr:rowOff>
    </xdr:to>
    <xdr:cxnSp macro="">
      <xdr:nvCxnSpPr>
        <xdr:cNvPr id="174" name="直線コネクタ 173"/>
        <xdr:cNvCxnSpPr/>
      </xdr:nvCxnSpPr>
      <xdr:spPr>
        <a:xfrm flipV="1">
          <a:off x="3797300" y="13181495"/>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162038</xdr:rowOff>
    </xdr:from>
    <xdr:to>
      <xdr:col>19</xdr:col>
      <xdr:colOff>177800</xdr:colOff>
      <xdr:row>76</xdr:row>
      <xdr:rowOff>164512</xdr:rowOff>
    </xdr:to>
    <xdr:cxnSp macro="">
      <xdr:nvCxnSpPr>
        <xdr:cNvPr id="177" name="直線コネクタ 176"/>
        <xdr:cNvCxnSpPr/>
      </xdr:nvCxnSpPr>
      <xdr:spPr>
        <a:xfrm flipV="1">
          <a:off x="2908300" y="13192238"/>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164512</xdr:rowOff>
    </xdr:from>
    <xdr:to>
      <xdr:col>15</xdr:col>
      <xdr:colOff>50800</xdr:colOff>
      <xdr:row>77</xdr:row>
      <xdr:rowOff>45010</xdr:rowOff>
    </xdr:to>
    <xdr:cxnSp macro="">
      <xdr:nvCxnSpPr>
        <xdr:cNvPr id="180" name="直線コネクタ 179"/>
        <xdr:cNvCxnSpPr/>
      </xdr:nvCxnSpPr>
      <xdr:spPr>
        <a:xfrm flipV="1">
          <a:off x="2019300" y="13194712"/>
          <a:ext cx="889000" cy="5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45010</xdr:rowOff>
    </xdr:from>
    <xdr:to>
      <xdr:col>10</xdr:col>
      <xdr:colOff>114300</xdr:colOff>
      <xdr:row>77</xdr:row>
      <xdr:rowOff>86024</xdr:rowOff>
    </xdr:to>
    <xdr:cxnSp macro="">
      <xdr:nvCxnSpPr>
        <xdr:cNvPr id="183" name="直線コネクタ 182"/>
        <xdr:cNvCxnSpPr/>
      </xdr:nvCxnSpPr>
      <xdr:spPr>
        <a:xfrm flipV="1">
          <a:off x="1130300" y="13246660"/>
          <a:ext cx="889000" cy="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100495</xdr:rowOff>
    </xdr:from>
    <xdr:to>
      <xdr:col>24</xdr:col>
      <xdr:colOff>114300</xdr:colOff>
      <xdr:row>77</xdr:row>
      <xdr:rowOff>30645</xdr:rowOff>
    </xdr:to>
    <xdr:sp macro="" textlink="">
      <xdr:nvSpPr>
        <xdr:cNvPr id="193" name="楕円 192"/>
        <xdr:cNvSpPr/>
      </xdr:nvSpPr>
      <xdr:spPr>
        <a:xfrm>
          <a:off x="4584700" y="131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123372</xdr:rowOff>
    </xdr:from>
    <xdr:ext cx="534377" cy="259045"/>
    <xdr:sp macro="" textlink="">
      <xdr:nvSpPr>
        <xdr:cNvPr id="194" name="維持補修費該当値テキスト"/>
        <xdr:cNvSpPr txBox="1"/>
      </xdr:nvSpPr>
      <xdr:spPr>
        <a:xfrm>
          <a:off x="4686300" y="129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111238</xdr:rowOff>
    </xdr:from>
    <xdr:to>
      <xdr:col>20</xdr:col>
      <xdr:colOff>38100</xdr:colOff>
      <xdr:row>77</xdr:row>
      <xdr:rowOff>41388</xdr:rowOff>
    </xdr:to>
    <xdr:sp macro="" textlink="">
      <xdr:nvSpPr>
        <xdr:cNvPr id="195" name="楕円 194"/>
        <xdr:cNvSpPr/>
      </xdr:nvSpPr>
      <xdr:spPr>
        <a:xfrm>
          <a:off x="3746500" y="131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57916</xdr:rowOff>
    </xdr:from>
    <xdr:ext cx="534377" cy="259045"/>
    <xdr:sp macro="" textlink="">
      <xdr:nvSpPr>
        <xdr:cNvPr id="196" name="テキスト ボックス 195"/>
        <xdr:cNvSpPr txBox="1"/>
      </xdr:nvSpPr>
      <xdr:spPr>
        <a:xfrm>
          <a:off x="3530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113712</xdr:rowOff>
    </xdr:from>
    <xdr:to>
      <xdr:col>15</xdr:col>
      <xdr:colOff>101600</xdr:colOff>
      <xdr:row>77</xdr:row>
      <xdr:rowOff>43862</xdr:rowOff>
    </xdr:to>
    <xdr:sp macro="" textlink="">
      <xdr:nvSpPr>
        <xdr:cNvPr id="197" name="楕円 196"/>
        <xdr:cNvSpPr/>
      </xdr:nvSpPr>
      <xdr:spPr>
        <a:xfrm>
          <a:off x="2857500" y="131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60389</xdr:rowOff>
    </xdr:from>
    <xdr:ext cx="534377" cy="259045"/>
    <xdr:sp macro="" textlink="">
      <xdr:nvSpPr>
        <xdr:cNvPr id="198" name="テキスト ボックス 197"/>
        <xdr:cNvSpPr txBox="1"/>
      </xdr:nvSpPr>
      <xdr:spPr>
        <a:xfrm>
          <a:off x="2641111" y="129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165660</xdr:rowOff>
    </xdr:from>
    <xdr:to>
      <xdr:col>10</xdr:col>
      <xdr:colOff>165100</xdr:colOff>
      <xdr:row>77</xdr:row>
      <xdr:rowOff>95810</xdr:rowOff>
    </xdr:to>
    <xdr:sp macro="" textlink="">
      <xdr:nvSpPr>
        <xdr:cNvPr id="199" name="楕円 198"/>
        <xdr:cNvSpPr/>
      </xdr:nvSpPr>
      <xdr:spPr>
        <a:xfrm>
          <a:off x="1968500" y="131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112337</xdr:rowOff>
    </xdr:from>
    <xdr:ext cx="534377" cy="259045"/>
    <xdr:sp macro="" textlink="">
      <xdr:nvSpPr>
        <xdr:cNvPr id="200" name="テキスト ボックス 199"/>
        <xdr:cNvSpPr txBox="1"/>
      </xdr:nvSpPr>
      <xdr:spPr>
        <a:xfrm>
          <a:off x="1752111" y="129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35224</xdr:rowOff>
    </xdr:from>
    <xdr:to>
      <xdr:col>6</xdr:col>
      <xdr:colOff>38100</xdr:colOff>
      <xdr:row>77</xdr:row>
      <xdr:rowOff>136824</xdr:rowOff>
    </xdr:to>
    <xdr:sp macro="" textlink="">
      <xdr:nvSpPr>
        <xdr:cNvPr id="201" name="楕円 200"/>
        <xdr:cNvSpPr/>
      </xdr:nvSpPr>
      <xdr:spPr>
        <a:xfrm>
          <a:off x="1079500" y="132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153351</xdr:rowOff>
    </xdr:from>
    <xdr:ext cx="534377" cy="259045"/>
    <xdr:sp macro="" textlink="">
      <xdr:nvSpPr>
        <xdr:cNvPr id="202" name="テキスト ボックス 201"/>
        <xdr:cNvSpPr txBox="1"/>
      </xdr:nvSpPr>
      <xdr:spPr>
        <a:xfrm>
          <a:off x="863111" y="130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71958</xdr:rowOff>
    </xdr:from>
    <xdr:to>
      <xdr:col>24</xdr:col>
      <xdr:colOff>63500</xdr:colOff>
      <xdr:row>90</xdr:row>
      <xdr:rowOff>151068</xdr:rowOff>
    </xdr:to>
    <xdr:cxnSp macro="">
      <xdr:nvCxnSpPr>
        <xdr:cNvPr id="231" name="直線コネクタ 230"/>
        <xdr:cNvCxnSpPr/>
      </xdr:nvCxnSpPr>
      <xdr:spPr>
        <a:xfrm flipV="1">
          <a:off x="3797300" y="15502458"/>
          <a:ext cx="838200" cy="7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151068</xdr:rowOff>
    </xdr:from>
    <xdr:to>
      <xdr:col>19</xdr:col>
      <xdr:colOff>177800</xdr:colOff>
      <xdr:row>91</xdr:row>
      <xdr:rowOff>68644</xdr:rowOff>
    </xdr:to>
    <xdr:cxnSp macro="">
      <xdr:nvCxnSpPr>
        <xdr:cNvPr id="234" name="直線コネクタ 233"/>
        <xdr:cNvCxnSpPr/>
      </xdr:nvCxnSpPr>
      <xdr:spPr>
        <a:xfrm flipV="1">
          <a:off x="2908300" y="15581568"/>
          <a:ext cx="889000" cy="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23594</xdr:rowOff>
    </xdr:from>
    <xdr:to>
      <xdr:col>15</xdr:col>
      <xdr:colOff>50800</xdr:colOff>
      <xdr:row>91</xdr:row>
      <xdr:rowOff>68644</xdr:rowOff>
    </xdr:to>
    <xdr:cxnSp macro="">
      <xdr:nvCxnSpPr>
        <xdr:cNvPr id="237" name="直線コネクタ 236"/>
        <xdr:cNvCxnSpPr/>
      </xdr:nvCxnSpPr>
      <xdr:spPr>
        <a:xfrm>
          <a:off x="2019300" y="15625544"/>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23594</xdr:rowOff>
    </xdr:from>
    <xdr:to>
      <xdr:col>10</xdr:col>
      <xdr:colOff>114300</xdr:colOff>
      <xdr:row>92</xdr:row>
      <xdr:rowOff>53891</xdr:rowOff>
    </xdr:to>
    <xdr:cxnSp macro="">
      <xdr:nvCxnSpPr>
        <xdr:cNvPr id="240" name="直線コネクタ 239"/>
        <xdr:cNvCxnSpPr/>
      </xdr:nvCxnSpPr>
      <xdr:spPr>
        <a:xfrm flipV="1">
          <a:off x="1130300" y="15625544"/>
          <a:ext cx="889000" cy="20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21158</xdr:rowOff>
    </xdr:from>
    <xdr:to>
      <xdr:col>24</xdr:col>
      <xdr:colOff>114300</xdr:colOff>
      <xdr:row>90</xdr:row>
      <xdr:rowOff>122758</xdr:rowOff>
    </xdr:to>
    <xdr:sp macro="" textlink="">
      <xdr:nvSpPr>
        <xdr:cNvPr id="250" name="楕円 249"/>
        <xdr:cNvSpPr/>
      </xdr:nvSpPr>
      <xdr:spPr>
        <a:xfrm>
          <a:off x="4584700" y="15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113943</xdr:rowOff>
    </xdr:from>
    <xdr:ext cx="599010" cy="259045"/>
    <xdr:sp macro="" textlink="">
      <xdr:nvSpPr>
        <xdr:cNvPr id="251" name="扶助費該当値テキスト"/>
        <xdr:cNvSpPr txBox="1"/>
      </xdr:nvSpPr>
      <xdr:spPr>
        <a:xfrm>
          <a:off x="4686300" y="1537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100268</xdr:rowOff>
    </xdr:from>
    <xdr:to>
      <xdr:col>20</xdr:col>
      <xdr:colOff>38100</xdr:colOff>
      <xdr:row>91</xdr:row>
      <xdr:rowOff>30418</xdr:rowOff>
    </xdr:to>
    <xdr:sp macro="" textlink="">
      <xdr:nvSpPr>
        <xdr:cNvPr id="252" name="楕円 251"/>
        <xdr:cNvSpPr/>
      </xdr:nvSpPr>
      <xdr:spPr>
        <a:xfrm>
          <a:off x="3746500" y="155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46945</xdr:rowOff>
    </xdr:from>
    <xdr:ext cx="599010" cy="259045"/>
    <xdr:sp macro="" textlink="">
      <xdr:nvSpPr>
        <xdr:cNvPr id="253" name="テキスト ボックス 252"/>
        <xdr:cNvSpPr txBox="1"/>
      </xdr:nvSpPr>
      <xdr:spPr>
        <a:xfrm>
          <a:off x="3497795" y="153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17844</xdr:rowOff>
    </xdr:from>
    <xdr:to>
      <xdr:col>15</xdr:col>
      <xdr:colOff>101600</xdr:colOff>
      <xdr:row>91</xdr:row>
      <xdr:rowOff>119444</xdr:rowOff>
    </xdr:to>
    <xdr:sp macro="" textlink="">
      <xdr:nvSpPr>
        <xdr:cNvPr id="254" name="楕円 253"/>
        <xdr:cNvSpPr/>
      </xdr:nvSpPr>
      <xdr:spPr>
        <a:xfrm>
          <a:off x="2857500" y="156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135971</xdr:rowOff>
    </xdr:from>
    <xdr:ext cx="599010" cy="259045"/>
    <xdr:sp macro="" textlink="">
      <xdr:nvSpPr>
        <xdr:cNvPr id="255" name="テキスト ボックス 254"/>
        <xdr:cNvSpPr txBox="1"/>
      </xdr:nvSpPr>
      <xdr:spPr>
        <a:xfrm>
          <a:off x="2608795" y="153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144244</xdr:rowOff>
    </xdr:from>
    <xdr:to>
      <xdr:col>10</xdr:col>
      <xdr:colOff>165100</xdr:colOff>
      <xdr:row>91</xdr:row>
      <xdr:rowOff>74394</xdr:rowOff>
    </xdr:to>
    <xdr:sp macro="" textlink="">
      <xdr:nvSpPr>
        <xdr:cNvPr id="256" name="楕円 255"/>
        <xdr:cNvSpPr/>
      </xdr:nvSpPr>
      <xdr:spPr>
        <a:xfrm>
          <a:off x="1968500" y="155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90921</xdr:rowOff>
    </xdr:from>
    <xdr:ext cx="599010" cy="259045"/>
    <xdr:sp macro="" textlink="">
      <xdr:nvSpPr>
        <xdr:cNvPr id="257" name="テキスト ボックス 256"/>
        <xdr:cNvSpPr txBox="1"/>
      </xdr:nvSpPr>
      <xdr:spPr>
        <a:xfrm>
          <a:off x="1719795" y="1534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3091</xdr:rowOff>
    </xdr:from>
    <xdr:to>
      <xdr:col>6</xdr:col>
      <xdr:colOff>38100</xdr:colOff>
      <xdr:row>92</xdr:row>
      <xdr:rowOff>104691</xdr:rowOff>
    </xdr:to>
    <xdr:sp macro="" textlink="">
      <xdr:nvSpPr>
        <xdr:cNvPr id="258" name="楕円 257"/>
        <xdr:cNvSpPr/>
      </xdr:nvSpPr>
      <xdr:spPr>
        <a:xfrm>
          <a:off x="1079500" y="157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121218</xdr:rowOff>
    </xdr:from>
    <xdr:ext cx="599010" cy="259045"/>
    <xdr:sp macro="" textlink="">
      <xdr:nvSpPr>
        <xdr:cNvPr id="259" name="テキスト ボックス 258"/>
        <xdr:cNvSpPr txBox="1"/>
      </xdr:nvSpPr>
      <xdr:spPr>
        <a:xfrm>
          <a:off x="830795" y="1555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148377</xdr:rowOff>
    </xdr:from>
    <xdr:to>
      <xdr:col>55</xdr:col>
      <xdr:colOff>0</xdr:colOff>
      <xdr:row>36</xdr:row>
      <xdr:rowOff>48337</xdr:rowOff>
    </xdr:to>
    <xdr:cxnSp macro="">
      <xdr:nvCxnSpPr>
        <xdr:cNvPr id="290" name="直線コネクタ 289"/>
        <xdr:cNvCxnSpPr/>
      </xdr:nvCxnSpPr>
      <xdr:spPr>
        <a:xfrm flipV="1">
          <a:off x="9639300" y="5806227"/>
          <a:ext cx="838200" cy="4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48337</xdr:rowOff>
    </xdr:from>
    <xdr:to>
      <xdr:col>50</xdr:col>
      <xdr:colOff>114300</xdr:colOff>
      <xdr:row>36</xdr:row>
      <xdr:rowOff>49767</xdr:rowOff>
    </xdr:to>
    <xdr:cxnSp macro="">
      <xdr:nvCxnSpPr>
        <xdr:cNvPr id="293" name="直線コネクタ 292"/>
        <xdr:cNvCxnSpPr/>
      </xdr:nvCxnSpPr>
      <xdr:spPr>
        <a:xfrm flipV="1">
          <a:off x="8750300" y="6220537"/>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49767</xdr:rowOff>
    </xdr:from>
    <xdr:to>
      <xdr:col>45</xdr:col>
      <xdr:colOff>177800</xdr:colOff>
      <xdr:row>36</xdr:row>
      <xdr:rowOff>125150</xdr:rowOff>
    </xdr:to>
    <xdr:cxnSp macro="">
      <xdr:nvCxnSpPr>
        <xdr:cNvPr id="296" name="直線コネクタ 295"/>
        <xdr:cNvCxnSpPr/>
      </xdr:nvCxnSpPr>
      <xdr:spPr>
        <a:xfrm flipV="1">
          <a:off x="7861300" y="6221967"/>
          <a:ext cx="8890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61130</xdr:rowOff>
    </xdr:from>
    <xdr:to>
      <xdr:col>41</xdr:col>
      <xdr:colOff>50800</xdr:colOff>
      <xdr:row>36</xdr:row>
      <xdr:rowOff>125150</xdr:rowOff>
    </xdr:to>
    <xdr:cxnSp macro="">
      <xdr:nvCxnSpPr>
        <xdr:cNvPr id="299" name="直線コネクタ 298"/>
        <xdr:cNvCxnSpPr/>
      </xdr:nvCxnSpPr>
      <xdr:spPr>
        <a:xfrm>
          <a:off x="6972300" y="6061880"/>
          <a:ext cx="889000" cy="2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97577</xdr:rowOff>
    </xdr:from>
    <xdr:to>
      <xdr:col>55</xdr:col>
      <xdr:colOff>50800</xdr:colOff>
      <xdr:row>34</xdr:row>
      <xdr:rowOff>27727</xdr:rowOff>
    </xdr:to>
    <xdr:sp macro="" textlink="">
      <xdr:nvSpPr>
        <xdr:cNvPr id="309" name="楕円 308"/>
        <xdr:cNvSpPr/>
      </xdr:nvSpPr>
      <xdr:spPr>
        <a:xfrm>
          <a:off x="10426700" y="57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120454</xdr:rowOff>
    </xdr:from>
    <xdr:ext cx="599010" cy="259045"/>
    <xdr:sp macro="" textlink="">
      <xdr:nvSpPr>
        <xdr:cNvPr id="310" name="補助費等該当値テキスト"/>
        <xdr:cNvSpPr txBox="1"/>
      </xdr:nvSpPr>
      <xdr:spPr>
        <a:xfrm>
          <a:off x="10528300" y="560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168987</xdr:rowOff>
    </xdr:from>
    <xdr:to>
      <xdr:col>50</xdr:col>
      <xdr:colOff>165100</xdr:colOff>
      <xdr:row>36</xdr:row>
      <xdr:rowOff>99137</xdr:rowOff>
    </xdr:to>
    <xdr:sp macro="" textlink="">
      <xdr:nvSpPr>
        <xdr:cNvPr id="311" name="楕円 310"/>
        <xdr:cNvSpPr/>
      </xdr:nvSpPr>
      <xdr:spPr>
        <a:xfrm>
          <a:off x="9588500" y="61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115664</xdr:rowOff>
    </xdr:from>
    <xdr:ext cx="599010" cy="259045"/>
    <xdr:sp macro="" textlink="">
      <xdr:nvSpPr>
        <xdr:cNvPr id="312" name="テキスト ボックス 311"/>
        <xdr:cNvSpPr txBox="1"/>
      </xdr:nvSpPr>
      <xdr:spPr>
        <a:xfrm>
          <a:off x="9339795" y="594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170417</xdr:rowOff>
    </xdr:from>
    <xdr:to>
      <xdr:col>46</xdr:col>
      <xdr:colOff>38100</xdr:colOff>
      <xdr:row>36</xdr:row>
      <xdr:rowOff>100567</xdr:rowOff>
    </xdr:to>
    <xdr:sp macro="" textlink="">
      <xdr:nvSpPr>
        <xdr:cNvPr id="313" name="楕円 312"/>
        <xdr:cNvSpPr/>
      </xdr:nvSpPr>
      <xdr:spPr>
        <a:xfrm>
          <a:off x="8699500" y="61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117094</xdr:rowOff>
    </xdr:from>
    <xdr:ext cx="599010" cy="259045"/>
    <xdr:sp macro="" textlink="">
      <xdr:nvSpPr>
        <xdr:cNvPr id="314" name="テキスト ボックス 313"/>
        <xdr:cNvSpPr txBox="1"/>
      </xdr:nvSpPr>
      <xdr:spPr>
        <a:xfrm>
          <a:off x="8450795" y="594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74350</xdr:rowOff>
    </xdr:from>
    <xdr:to>
      <xdr:col>41</xdr:col>
      <xdr:colOff>101600</xdr:colOff>
      <xdr:row>37</xdr:row>
      <xdr:rowOff>4500</xdr:rowOff>
    </xdr:to>
    <xdr:sp macro="" textlink="">
      <xdr:nvSpPr>
        <xdr:cNvPr id="315" name="楕円 314"/>
        <xdr:cNvSpPr/>
      </xdr:nvSpPr>
      <xdr:spPr>
        <a:xfrm>
          <a:off x="7810500" y="62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21027</xdr:rowOff>
    </xdr:from>
    <xdr:ext cx="599010" cy="259045"/>
    <xdr:sp macro="" textlink="">
      <xdr:nvSpPr>
        <xdr:cNvPr id="316" name="テキスト ボックス 315"/>
        <xdr:cNvSpPr txBox="1"/>
      </xdr:nvSpPr>
      <xdr:spPr>
        <a:xfrm>
          <a:off x="7561795" y="602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10330</xdr:rowOff>
    </xdr:from>
    <xdr:to>
      <xdr:col>36</xdr:col>
      <xdr:colOff>165100</xdr:colOff>
      <xdr:row>35</xdr:row>
      <xdr:rowOff>111930</xdr:rowOff>
    </xdr:to>
    <xdr:sp macro="" textlink="">
      <xdr:nvSpPr>
        <xdr:cNvPr id="317" name="楕円 316"/>
        <xdr:cNvSpPr/>
      </xdr:nvSpPr>
      <xdr:spPr>
        <a:xfrm>
          <a:off x="6921500" y="60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128457</xdr:rowOff>
    </xdr:from>
    <xdr:ext cx="599010" cy="259045"/>
    <xdr:sp macro="" textlink="">
      <xdr:nvSpPr>
        <xdr:cNvPr id="318" name="テキスト ボックス 317"/>
        <xdr:cNvSpPr txBox="1"/>
      </xdr:nvSpPr>
      <xdr:spPr>
        <a:xfrm>
          <a:off x="6672795" y="578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5028</xdr:rowOff>
    </xdr:from>
    <xdr:to>
      <xdr:col>55</xdr:col>
      <xdr:colOff>0</xdr:colOff>
      <xdr:row>58</xdr:row>
      <xdr:rowOff>43050</xdr:rowOff>
    </xdr:to>
    <xdr:cxnSp macro="">
      <xdr:nvCxnSpPr>
        <xdr:cNvPr id="347" name="直線コネクタ 346"/>
        <xdr:cNvCxnSpPr/>
      </xdr:nvCxnSpPr>
      <xdr:spPr>
        <a:xfrm>
          <a:off x="9639300" y="9949128"/>
          <a:ext cx="8382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93917</xdr:rowOff>
    </xdr:from>
    <xdr:to>
      <xdr:col>50</xdr:col>
      <xdr:colOff>114300</xdr:colOff>
      <xdr:row>58</xdr:row>
      <xdr:rowOff>5028</xdr:rowOff>
    </xdr:to>
    <xdr:cxnSp macro="">
      <xdr:nvCxnSpPr>
        <xdr:cNvPr id="350" name="直線コネクタ 349"/>
        <xdr:cNvCxnSpPr/>
      </xdr:nvCxnSpPr>
      <xdr:spPr>
        <a:xfrm>
          <a:off x="8750300" y="9866567"/>
          <a:ext cx="889000" cy="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93917</xdr:rowOff>
    </xdr:from>
    <xdr:to>
      <xdr:col>45</xdr:col>
      <xdr:colOff>177800</xdr:colOff>
      <xdr:row>58</xdr:row>
      <xdr:rowOff>24457</xdr:rowOff>
    </xdr:to>
    <xdr:cxnSp macro="">
      <xdr:nvCxnSpPr>
        <xdr:cNvPr id="353" name="直線コネクタ 352"/>
        <xdr:cNvCxnSpPr/>
      </xdr:nvCxnSpPr>
      <xdr:spPr>
        <a:xfrm flipV="1">
          <a:off x="7861300" y="9866567"/>
          <a:ext cx="889000" cy="10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24457</xdr:rowOff>
    </xdr:from>
    <xdr:to>
      <xdr:col>41</xdr:col>
      <xdr:colOff>50800</xdr:colOff>
      <xdr:row>58</xdr:row>
      <xdr:rowOff>37432</xdr:rowOff>
    </xdr:to>
    <xdr:cxnSp macro="">
      <xdr:nvCxnSpPr>
        <xdr:cNvPr id="356" name="直線コネクタ 355"/>
        <xdr:cNvCxnSpPr/>
      </xdr:nvCxnSpPr>
      <xdr:spPr>
        <a:xfrm flipV="1">
          <a:off x="6972300" y="9968557"/>
          <a:ext cx="889000" cy="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163700</xdr:rowOff>
    </xdr:from>
    <xdr:to>
      <xdr:col>55</xdr:col>
      <xdr:colOff>50800</xdr:colOff>
      <xdr:row>58</xdr:row>
      <xdr:rowOff>93850</xdr:rowOff>
    </xdr:to>
    <xdr:sp macro="" textlink="">
      <xdr:nvSpPr>
        <xdr:cNvPr id="366" name="楕円 365"/>
        <xdr:cNvSpPr/>
      </xdr:nvSpPr>
      <xdr:spPr>
        <a:xfrm>
          <a:off x="10426700" y="99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142127</xdr:rowOff>
    </xdr:from>
    <xdr:ext cx="599010" cy="259045"/>
    <xdr:sp macro="" textlink="">
      <xdr:nvSpPr>
        <xdr:cNvPr id="367" name="普通建設事業費該当値テキスト"/>
        <xdr:cNvSpPr txBox="1"/>
      </xdr:nvSpPr>
      <xdr:spPr>
        <a:xfrm>
          <a:off x="10528300" y="99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125678</xdr:rowOff>
    </xdr:from>
    <xdr:to>
      <xdr:col>50</xdr:col>
      <xdr:colOff>165100</xdr:colOff>
      <xdr:row>58</xdr:row>
      <xdr:rowOff>55828</xdr:rowOff>
    </xdr:to>
    <xdr:sp macro="" textlink="">
      <xdr:nvSpPr>
        <xdr:cNvPr id="368" name="楕円 367"/>
        <xdr:cNvSpPr/>
      </xdr:nvSpPr>
      <xdr:spPr>
        <a:xfrm>
          <a:off x="9588500" y="98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46955</xdr:rowOff>
    </xdr:from>
    <xdr:ext cx="599010" cy="259045"/>
    <xdr:sp macro="" textlink="">
      <xdr:nvSpPr>
        <xdr:cNvPr id="369" name="テキスト ボックス 368"/>
        <xdr:cNvSpPr txBox="1"/>
      </xdr:nvSpPr>
      <xdr:spPr>
        <a:xfrm>
          <a:off x="9339795" y="99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43117</xdr:rowOff>
    </xdr:from>
    <xdr:to>
      <xdr:col>46</xdr:col>
      <xdr:colOff>38100</xdr:colOff>
      <xdr:row>57</xdr:row>
      <xdr:rowOff>144717</xdr:rowOff>
    </xdr:to>
    <xdr:sp macro="" textlink="">
      <xdr:nvSpPr>
        <xdr:cNvPr id="370" name="楕円 369"/>
        <xdr:cNvSpPr/>
      </xdr:nvSpPr>
      <xdr:spPr>
        <a:xfrm>
          <a:off x="8699500" y="98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161244</xdr:rowOff>
    </xdr:from>
    <xdr:ext cx="599010" cy="259045"/>
    <xdr:sp macro="" textlink="">
      <xdr:nvSpPr>
        <xdr:cNvPr id="371" name="テキスト ボックス 370"/>
        <xdr:cNvSpPr txBox="1"/>
      </xdr:nvSpPr>
      <xdr:spPr>
        <a:xfrm>
          <a:off x="8450795" y="959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145107</xdr:rowOff>
    </xdr:from>
    <xdr:to>
      <xdr:col>41</xdr:col>
      <xdr:colOff>101600</xdr:colOff>
      <xdr:row>58</xdr:row>
      <xdr:rowOff>75257</xdr:rowOff>
    </xdr:to>
    <xdr:sp macro="" textlink="">
      <xdr:nvSpPr>
        <xdr:cNvPr id="372" name="楕円 371"/>
        <xdr:cNvSpPr/>
      </xdr:nvSpPr>
      <xdr:spPr>
        <a:xfrm>
          <a:off x="7810500" y="99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66384</xdr:rowOff>
    </xdr:from>
    <xdr:ext cx="599010" cy="259045"/>
    <xdr:sp macro="" textlink="">
      <xdr:nvSpPr>
        <xdr:cNvPr id="373" name="テキスト ボックス 372"/>
        <xdr:cNvSpPr txBox="1"/>
      </xdr:nvSpPr>
      <xdr:spPr>
        <a:xfrm>
          <a:off x="7561795" y="100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158082</xdr:rowOff>
    </xdr:from>
    <xdr:to>
      <xdr:col>36</xdr:col>
      <xdr:colOff>165100</xdr:colOff>
      <xdr:row>58</xdr:row>
      <xdr:rowOff>88232</xdr:rowOff>
    </xdr:to>
    <xdr:sp macro="" textlink="">
      <xdr:nvSpPr>
        <xdr:cNvPr id="374" name="楕円 373"/>
        <xdr:cNvSpPr/>
      </xdr:nvSpPr>
      <xdr:spPr>
        <a:xfrm>
          <a:off x="6921500" y="99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79359</xdr:rowOff>
    </xdr:from>
    <xdr:ext cx="599010" cy="259045"/>
    <xdr:sp macro="" textlink="">
      <xdr:nvSpPr>
        <xdr:cNvPr id="375" name="テキスト ボックス 374"/>
        <xdr:cNvSpPr txBox="1"/>
      </xdr:nvSpPr>
      <xdr:spPr>
        <a:xfrm>
          <a:off x="6672795" y="1002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123326</xdr:rowOff>
    </xdr:from>
    <xdr:to>
      <xdr:col>55</xdr:col>
      <xdr:colOff>0</xdr:colOff>
      <xdr:row>78</xdr:row>
      <xdr:rowOff>154834</xdr:rowOff>
    </xdr:to>
    <xdr:cxnSp macro="">
      <xdr:nvCxnSpPr>
        <xdr:cNvPr id="404" name="直線コネクタ 403"/>
        <xdr:cNvCxnSpPr/>
      </xdr:nvCxnSpPr>
      <xdr:spPr>
        <a:xfrm>
          <a:off x="9639300" y="13496426"/>
          <a:ext cx="8382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123326</xdr:rowOff>
    </xdr:from>
    <xdr:to>
      <xdr:col>50</xdr:col>
      <xdr:colOff>114300</xdr:colOff>
      <xdr:row>78</xdr:row>
      <xdr:rowOff>151422</xdr:rowOff>
    </xdr:to>
    <xdr:cxnSp macro="">
      <xdr:nvCxnSpPr>
        <xdr:cNvPr id="407" name="直線コネクタ 406"/>
        <xdr:cNvCxnSpPr/>
      </xdr:nvCxnSpPr>
      <xdr:spPr>
        <a:xfrm flipV="1">
          <a:off x="8750300" y="13496426"/>
          <a:ext cx="889000" cy="2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151422</xdr:rowOff>
    </xdr:from>
    <xdr:to>
      <xdr:col>45</xdr:col>
      <xdr:colOff>177800</xdr:colOff>
      <xdr:row>79</xdr:row>
      <xdr:rowOff>24496</xdr:rowOff>
    </xdr:to>
    <xdr:cxnSp macro="">
      <xdr:nvCxnSpPr>
        <xdr:cNvPr id="410" name="直線コネクタ 409"/>
        <xdr:cNvCxnSpPr/>
      </xdr:nvCxnSpPr>
      <xdr:spPr>
        <a:xfrm flipV="1">
          <a:off x="7861300" y="13524522"/>
          <a:ext cx="889000" cy="4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110327</xdr:rowOff>
    </xdr:from>
    <xdr:to>
      <xdr:col>41</xdr:col>
      <xdr:colOff>50800</xdr:colOff>
      <xdr:row>79</xdr:row>
      <xdr:rowOff>24496</xdr:rowOff>
    </xdr:to>
    <xdr:cxnSp macro="">
      <xdr:nvCxnSpPr>
        <xdr:cNvPr id="413" name="直線コネクタ 412"/>
        <xdr:cNvCxnSpPr/>
      </xdr:nvCxnSpPr>
      <xdr:spPr>
        <a:xfrm>
          <a:off x="6972300" y="13483427"/>
          <a:ext cx="889000" cy="8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104034</xdr:rowOff>
    </xdr:from>
    <xdr:to>
      <xdr:col>55</xdr:col>
      <xdr:colOff>50800</xdr:colOff>
      <xdr:row>79</xdr:row>
      <xdr:rowOff>34184</xdr:rowOff>
    </xdr:to>
    <xdr:sp macro="" textlink="">
      <xdr:nvSpPr>
        <xdr:cNvPr id="423" name="楕円 422"/>
        <xdr:cNvSpPr/>
      </xdr:nvSpPr>
      <xdr:spPr>
        <a:xfrm>
          <a:off x="10426700" y="134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72526</xdr:rowOff>
    </xdr:from>
    <xdr:to>
      <xdr:col>50</xdr:col>
      <xdr:colOff>165100</xdr:colOff>
      <xdr:row>79</xdr:row>
      <xdr:rowOff>2676</xdr:rowOff>
    </xdr:to>
    <xdr:sp macro="" textlink="">
      <xdr:nvSpPr>
        <xdr:cNvPr id="425" name="楕円 424"/>
        <xdr:cNvSpPr/>
      </xdr:nvSpPr>
      <xdr:spPr>
        <a:xfrm>
          <a:off x="9588500" y="134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19203</xdr:rowOff>
    </xdr:from>
    <xdr:ext cx="534377" cy="259045"/>
    <xdr:sp macro="" textlink="">
      <xdr:nvSpPr>
        <xdr:cNvPr id="426" name="テキスト ボックス 425"/>
        <xdr:cNvSpPr txBox="1"/>
      </xdr:nvSpPr>
      <xdr:spPr>
        <a:xfrm>
          <a:off x="9372111" y="132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100622</xdr:rowOff>
    </xdr:from>
    <xdr:to>
      <xdr:col>46</xdr:col>
      <xdr:colOff>38100</xdr:colOff>
      <xdr:row>79</xdr:row>
      <xdr:rowOff>30772</xdr:rowOff>
    </xdr:to>
    <xdr:sp macro="" textlink="">
      <xdr:nvSpPr>
        <xdr:cNvPr id="427" name="楕円 426"/>
        <xdr:cNvSpPr/>
      </xdr:nvSpPr>
      <xdr:spPr>
        <a:xfrm>
          <a:off x="8699500" y="134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21899</xdr:rowOff>
    </xdr:from>
    <xdr:ext cx="534377" cy="259045"/>
    <xdr:sp macro="" textlink="">
      <xdr:nvSpPr>
        <xdr:cNvPr id="428" name="テキスト ボックス 427"/>
        <xdr:cNvSpPr txBox="1"/>
      </xdr:nvSpPr>
      <xdr:spPr>
        <a:xfrm>
          <a:off x="8483111" y="135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145146</xdr:rowOff>
    </xdr:from>
    <xdr:to>
      <xdr:col>41</xdr:col>
      <xdr:colOff>101600</xdr:colOff>
      <xdr:row>79</xdr:row>
      <xdr:rowOff>75296</xdr:rowOff>
    </xdr:to>
    <xdr:sp macro="" textlink="">
      <xdr:nvSpPr>
        <xdr:cNvPr id="429" name="楕円 428"/>
        <xdr:cNvSpPr/>
      </xdr:nvSpPr>
      <xdr:spPr>
        <a:xfrm>
          <a:off x="7810500" y="135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66423</xdr:rowOff>
    </xdr:from>
    <xdr:ext cx="534377" cy="259045"/>
    <xdr:sp macro="" textlink="">
      <xdr:nvSpPr>
        <xdr:cNvPr id="430" name="テキスト ボックス 429"/>
        <xdr:cNvSpPr txBox="1"/>
      </xdr:nvSpPr>
      <xdr:spPr>
        <a:xfrm>
          <a:off x="7594111" y="1361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59527</xdr:rowOff>
    </xdr:from>
    <xdr:to>
      <xdr:col>36</xdr:col>
      <xdr:colOff>165100</xdr:colOff>
      <xdr:row>78</xdr:row>
      <xdr:rowOff>161127</xdr:rowOff>
    </xdr:to>
    <xdr:sp macro="" textlink="">
      <xdr:nvSpPr>
        <xdr:cNvPr id="431" name="楕円 430"/>
        <xdr:cNvSpPr/>
      </xdr:nvSpPr>
      <xdr:spPr>
        <a:xfrm>
          <a:off x="6921500" y="134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6204</xdr:rowOff>
    </xdr:from>
    <xdr:ext cx="534377" cy="259045"/>
    <xdr:sp macro="" textlink="">
      <xdr:nvSpPr>
        <xdr:cNvPr id="432" name="テキスト ボックス 431"/>
        <xdr:cNvSpPr txBox="1"/>
      </xdr:nvSpPr>
      <xdr:spPr>
        <a:xfrm>
          <a:off x="6705111" y="132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128471</xdr:rowOff>
    </xdr:from>
    <xdr:to>
      <xdr:col>55</xdr:col>
      <xdr:colOff>0</xdr:colOff>
      <xdr:row>97</xdr:row>
      <xdr:rowOff>165827</xdr:rowOff>
    </xdr:to>
    <xdr:cxnSp macro="">
      <xdr:nvCxnSpPr>
        <xdr:cNvPr id="461" name="直線コネクタ 460"/>
        <xdr:cNvCxnSpPr/>
      </xdr:nvCxnSpPr>
      <xdr:spPr>
        <a:xfrm>
          <a:off x="9639300" y="16759121"/>
          <a:ext cx="838200" cy="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138247</xdr:rowOff>
    </xdr:from>
    <xdr:to>
      <xdr:col>50</xdr:col>
      <xdr:colOff>114300</xdr:colOff>
      <xdr:row>97</xdr:row>
      <xdr:rowOff>128471</xdr:rowOff>
    </xdr:to>
    <xdr:cxnSp macro="">
      <xdr:nvCxnSpPr>
        <xdr:cNvPr id="464" name="直線コネクタ 463"/>
        <xdr:cNvCxnSpPr/>
      </xdr:nvCxnSpPr>
      <xdr:spPr>
        <a:xfrm>
          <a:off x="8750300" y="16597447"/>
          <a:ext cx="889000" cy="16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138247</xdr:rowOff>
    </xdr:from>
    <xdr:to>
      <xdr:col>45</xdr:col>
      <xdr:colOff>177800</xdr:colOff>
      <xdr:row>97</xdr:row>
      <xdr:rowOff>96103</xdr:rowOff>
    </xdr:to>
    <xdr:cxnSp macro="">
      <xdr:nvCxnSpPr>
        <xdr:cNvPr id="467" name="直線コネクタ 466"/>
        <xdr:cNvCxnSpPr/>
      </xdr:nvCxnSpPr>
      <xdr:spPr>
        <a:xfrm flipV="1">
          <a:off x="7861300" y="16597447"/>
          <a:ext cx="889000" cy="1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96103</xdr:rowOff>
    </xdr:from>
    <xdr:to>
      <xdr:col>41</xdr:col>
      <xdr:colOff>50800</xdr:colOff>
      <xdr:row>98</xdr:row>
      <xdr:rowOff>40473</xdr:rowOff>
    </xdr:to>
    <xdr:cxnSp macro="">
      <xdr:nvCxnSpPr>
        <xdr:cNvPr id="470" name="直線コネクタ 469"/>
        <xdr:cNvCxnSpPr/>
      </xdr:nvCxnSpPr>
      <xdr:spPr>
        <a:xfrm flipV="1">
          <a:off x="6972300" y="16726753"/>
          <a:ext cx="889000" cy="1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115027</xdr:rowOff>
    </xdr:from>
    <xdr:to>
      <xdr:col>55</xdr:col>
      <xdr:colOff>50800</xdr:colOff>
      <xdr:row>98</xdr:row>
      <xdr:rowOff>45177</xdr:rowOff>
    </xdr:to>
    <xdr:sp macro="" textlink="">
      <xdr:nvSpPr>
        <xdr:cNvPr id="480" name="楕円 479"/>
        <xdr:cNvSpPr/>
      </xdr:nvSpPr>
      <xdr:spPr>
        <a:xfrm>
          <a:off x="10426700" y="167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93454</xdr:rowOff>
    </xdr:from>
    <xdr:ext cx="599010" cy="259045"/>
    <xdr:sp macro="" textlink="">
      <xdr:nvSpPr>
        <xdr:cNvPr id="481" name="普通建設事業費 （ うち更新整備　）該当値テキスト"/>
        <xdr:cNvSpPr txBox="1"/>
      </xdr:nvSpPr>
      <xdr:spPr>
        <a:xfrm>
          <a:off x="10528300" y="1672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77671</xdr:rowOff>
    </xdr:from>
    <xdr:to>
      <xdr:col>50</xdr:col>
      <xdr:colOff>165100</xdr:colOff>
      <xdr:row>98</xdr:row>
      <xdr:rowOff>7821</xdr:rowOff>
    </xdr:to>
    <xdr:sp macro="" textlink="">
      <xdr:nvSpPr>
        <xdr:cNvPr id="482" name="楕円 481"/>
        <xdr:cNvSpPr/>
      </xdr:nvSpPr>
      <xdr:spPr>
        <a:xfrm>
          <a:off x="9588500" y="167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24348</xdr:rowOff>
    </xdr:from>
    <xdr:ext cx="599010" cy="259045"/>
    <xdr:sp macro="" textlink="">
      <xdr:nvSpPr>
        <xdr:cNvPr id="483" name="テキスト ボックス 482"/>
        <xdr:cNvSpPr txBox="1"/>
      </xdr:nvSpPr>
      <xdr:spPr>
        <a:xfrm>
          <a:off x="9339795" y="1648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87447</xdr:rowOff>
    </xdr:from>
    <xdr:to>
      <xdr:col>46</xdr:col>
      <xdr:colOff>38100</xdr:colOff>
      <xdr:row>97</xdr:row>
      <xdr:rowOff>17597</xdr:rowOff>
    </xdr:to>
    <xdr:sp macro="" textlink="">
      <xdr:nvSpPr>
        <xdr:cNvPr id="484" name="楕円 483"/>
        <xdr:cNvSpPr/>
      </xdr:nvSpPr>
      <xdr:spPr>
        <a:xfrm>
          <a:off x="8699500" y="165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34124</xdr:rowOff>
    </xdr:from>
    <xdr:ext cx="599010" cy="259045"/>
    <xdr:sp macro="" textlink="">
      <xdr:nvSpPr>
        <xdr:cNvPr id="485" name="テキスト ボックス 484"/>
        <xdr:cNvSpPr txBox="1"/>
      </xdr:nvSpPr>
      <xdr:spPr>
        <a:xfrm>
          <a:off x="8450795" y="1632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45303</xdr:rowOff>
    </xdr:from>
    <xdr:to>
      <xdr:col>41</xdr:col>
      <xdr:colOff>101600</xdr:colOff>
      <xdr:row>97</xdr:row>
      <xdr:rowOff>146903</xdr:rowOff>
    </xdr:to>
    <xdr:sp macro="" textlink="">
      <xdr:nvSpPr>
        <xdr:cNvPr id="486" name="楕円 485"/>
        <xdr:cNvSpPr/>
      </xdr:nvSpPr>
      <xdr:spPr>
        <a:xfrm>
          <a:off x="7810500" y="166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163430</xdr:rowOff>
    </xdr:from>
    <xdr:ext cx="599010" cy="259045"/>
    <xdr:sp macro="" textlink="">
      <xdr:nvSpPr>
        <xdr:cNvPr id="487" name="テキスト ボックス 486"/>
        <xdr:cNvSpPr txBox="1"/>
      </xdr:nvSpPr>
      <xdr:spPr>
        <a:xfrm>
          <a:off x="7561795" y="1645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161123</xdr:rowOff>
    </xdr:from>
    <xdr:to>
      <xdr:col>36</xdr:col>
      <xdr:colOff>165100</xdr:colOff>
      <xdr:row>98</xdr:row>
      <xdr:rowOff>91273</xdr:rowOff>
    </xdr:to>
    <xdr:sp macro="" textlink="">
      <xdr:nvSpPr>
        <xdr:cNvPr id="488" name="楕円 487"/>
        <xdr:cNvSpPr/>
      </xdr:nvSpPr>
      <xdr:spPr>
        <a:xfrm>
          <a:off x="6921500" y="167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82400</xdr:rowOff>
    </xdr:from>
    <xdr:ext cx="599010" cy="259045"/>
    <xdr:sp macro="" textlink="">
      <xdr:nvSpPr>
        <xdr:cNvPr id="489" name="テキスト ボックス 488"/>
        <xdr:cNvSpPr txBox="1"/>
      </xdr:nvSpPr>
      <xdr:spPr>
        <a:xfrm>
          <a:off x="6672795" y="168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44338</xdr:rowOff>
    </xdr:from>
    <xdr:to>
      <xdr:col>85</xdr:col>
      <xdr:colOff>127000</xdr:colOff>
      <xdr:row>39</xdr:row>
      <xdr:rowOff>44376</xdr:rowOff>
    </xdr:to>
    <xdr:cxnSp macro="">
      <xdr:nvCxnSpPr>
        <xdr:cNvPr id="518" name="直線コネクタ 517"/>
        <xdr:cNvCxnSpPr/>
      </xdr:nvCxnSpPr>
      <xdr:spPr>
        <a:xfrm flipV="1">
          <a:off x="15481300" y="673088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44376</xdr:rowOff>
    </xdr:from>
    <xdr:to>
      <xdr:col>81</xdr:col>
      <xdr:colOff>50800</xdr:colOff>
      <xdr:row>39</xdr:row>
      <xdr:rowOff>44448</xdr:rowOff>
    </xdr:to>
    <xdr:cxnSp macro="">
      <xdr:nvCxnSpPr>
        <xdr:cNvPr id="521" name="直線コネクタ 520"/>
        <xdr:cNvCxnSpPr/>
      </xdr:nvCxnSpPr>
      <xdr:spPr>
        <a:xfrm flipV="1">
          <a:off x="14592300" y="6730926"/>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44448</xdr:rowOff>
    </xdr:from>
    <xdr:to>
      <xdr:col>76</xdr:col>
      <xdr:colOff>114300</xdr:colOff>
      <xdr:row>39</xdr:row>
      <xdr:rowOff>44448</xdr:rowOff>
    </xdr:to>
    <xdr:cxnSp macro="">
      <xdr:nvCxnSpPr>
        <xdr:cNvPr id="524" name="直線コネクタ 523"/>
        <xdr:cNvCxnSpPr/>
      </xdr:nvCxnSpPr>
      <xdr:spPr>
        <a:xfrm>
          <a:off x="13703300" y="6730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44448</xdr:rowOff>
    </xdr:from>
    <xdr:to>
      <xdr:col>71</xdr:col>
      <xdr:colOff>177800</xdr:colOff>
      <xdr:row>39</xdr:row>
      <xdr:rowOff>44448</xdr:rowOff>
    </xdr:to>
    <xdr:cxnSp macro="">
      <xdr:nvCxnSpPr>
        <xdr:cNvPr id="527" name="直線コネクタ 526"/>
        <xdr:cNvCxnSpPr/>
      </xdr:nvCxnSpPr>
      <xdr:spPr>
        <a:xfrm>
          <a:off x="12814300" y="6730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164988</xdr:rowOff>
    </xdr:from>
    <xdr:to>
      <xdr:col>85</xdr:col>
      <xdr:colOff>177800</xdr:colOff>
      <xdr:row>39</xdr:row>
      <xdr:rowOff>95138</xdr:rowOff>
    </xdr:to>
    <xdr:sp macro="" textlink="">
      <xdr:nvSpPr>
        <xdr:cNvPr id="537" name="楕円 536"/>
        <xdr:cNvSpPr/>
      </xdr:nvSpPr>
      <xdr:spPr>
        <a:xfrm>
          <a:off x="16268700" y="66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313932" cy="259045"/>
    <xdr:sp macro="" textlink="">
      <xdr:nvSpPr>
        <xdr:cNvPr id="538" name="災害復旧事業費該当値テキスト"/>
        <xdr:cNvSpPr txBox="1"/>
      </xdr:nvSpPr>
      <xdr:spPr>
        <a:xfrm>
          <a:off x="16370300" y="6630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165026</xdr:rowOff>
    </xdr:from>
    <xdr:to>
      <xdr:col>81</xdr:col>
      <xdr:colOff>101600</xdr:colOff>
      <xdr:row>39</xdr:row>
      <xdr:rowOff>95176</xdr:rowOff>
    </xdr:to>
    <xdr:sp macro="" textlink="">
      <xdr:nvSpPr>
        <xdr:cNvPr id="539" name="楕円 538"/>
        <xdr:cNvSpPr/>
      </xdr:nvSpPr>
      <xdr:spPr>
        <a:xfrm>
          <a:off x="15430500" y="66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86303</xdr:rowOff>
    </xdr:from>
    <xdr:ext cx="313932" cy="259045"/>
    <xdr:sp macro="" textlink="">
      <xdr:nvSpPr>
        <xdr:cNvPr id="540" name="テキスト ボックス 539"/>
        <xdr:cNvSpPr txBox="1"/>
      </xdr:nvSpPr>
      <xdr:spPr>
        <a:xfrm>
          <a:off x="15324333" y="677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165098</xdr:rowOff>
    </xdr:from>
    <xdr:to>
      <xdr:col>76</xdr:col>
      <xdr:colOff>165100</xdr:colOff>
      <xdr:row>39</xdr:row>
      <xdr:rowOff>95248</xdr:rowOff>
    </xdr:to>
    <xdr:sp macro="" textlink="">
      <xdr:nvSpPr>
        <xdr:cNvPr id="541" name="楕円 540"/>
        <xdr:cNvSpPr/>
      </xdr:nvSpPr>
      <xdr:spPr>
        <a:xfrm>
          <a:off x="14541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86375</xdr:rowOff>
    </xdr:from>
    <xdr:ext cx="249299" cy="259045"/>
    <xdr:sp macro="" textlink="">
      <xdr:nvSpPr>
        <xdr:cNvPr id="542" name="テキスト ボックス 541"/>
        <xdr:cNvSpPr txBox="1"/>
      </xdr:nvSpPr>
      <xdr:spPr>
        <a:xfrm>
          <a:off x="14467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165098</xdr:rowOff>
    </xdr:from>
    <xdr:to>
      <xdr:col>72</xdr:col>
      <xdr:colOff>38100</xdr:colOff>
      <xdr:row>39</xdr:row>
      <xdr:rowOff>95248</xdr:rowOff>
    </xdr:to>
    <xdr:sp macro="" textlink="">
      <xdr:nvSpPr>
        <xdr:cNvPr id="543" name="楕円 542"/>
        <xdr:cNvSpPr/>
      </xdr:nvSpPr>
      <xdr:spPr>
        <a:xfrm>
          <a:off x="13652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86375</xdr:rowOff>
    </xdr:from>
    <xdr:ext cx="249299" cy="259045"/>
    <xdr:sp macro="" textlink="">
      <xdr:nvSpPr>
        <xdr:cNvPr id="544" name="テキスト ボックス 543"/>
        <xdr:cNvSpPr txBox="1"/>
      </xdr:nvSpPr>
      <xdr:spPr>
        <a:xfrm>
          <a:off x="13578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165098</xdr:rowOff>
    </xdr:from>
    <xdr:to>
      <xdr:col>67</xdr:col>
      <xdr:colOff>101600</xdr:colOff>
      <xdr:row>39</xdr:row>
      <xdr:rowOff>95248</xdr:rowOff>
    </xdr:to>
    <xdr:sp macro="" textlink="">
      <xdr:nvSpPr>
        <xdr:cNvPr id="545" name="楕円 544"/>
        <xdr:cNvSpPr/>
      </xdr:nvSpPr>
      <xdr:spPr>
        <a:xfrm>
          <a:off x="12763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86375</xdr:rowOff>
    </xdr:from>
    <xdr:ext cx="249299" cy="259045"/>
    <xdr:sp macro="" textlink="">
      <xdr:nvSpPr>
        <xdr:cNvPr id="546" name="テキスト ボックス 545"/>
        <xdr:cNvSpPr txBox="1"/>
      </xdr:nvSpPr>
      <xdr:spPr>
        <a:xfrm>
          <a:off x="12689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127569</xdr:rowOff>
    </xdr:from>
    <xdr:to>
      <xdr:col>85</xdr:col>
      <xdr:colOff>127000</xdr:colOff>
      <xdr:row>77</xdr:row>
      <xdr:rowOff>169897</xdr:rowOff>
    </xdr:to>
    <xdr:cxnSp macro="">
      <xdr:nvCxnSpPr>
        <xdr:cNvPr id="634" name="直線コネクタ 633"/>
        <xdr:cNvCxnSpPr/>
      </xdr:nvCxnSpPr>
      <xdr:spPr>
        <a:xfrm>
          <a:off x="15481300" y="13329219"/>
          <a:ext cx="8382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121752</xdr:rowOff>
    </xdr:from>
    <xdr:to>
      <xdr:col>81</xdr:col>
      <xdr:colOff>50800</xdr:colOff>
      <xdr:row>77</xdr:row>
      <xdr:rowOff>127569</xdr:rowOff>
    </xdr:to>
    <xdr:cxnSp macro="">
      <xdr:nvCxnSpPr>
        <xdr:cNvPr id="637" name="直線コネクタ 636"/>
        <xdr:cNvCxnSpPr/>
      </xdr:nvCxnSpPr>
      <xdr:spPr>
        <a:xfrm>
          <a:off x="14592300" y="13323402"/>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116779</xdr:rowOff>
    </xdr:from>
    <xdr:to>
      <xdr:col>76</xdr:col>
      <xdr:colOff>114300</xdr:colOff>
      <xdr:row>77</xdr:row>
      <xdr:rowOff>121752</xdr:rowOff>
    </xdr:to>
    <xdr:cxnSp macro="">
      <xdr:nvCxnSpPr>
        <xdr:cNvPr id="640" name="直線コネクタ 639"/>
        <xdr:cNvCxnSpPr/>
      </xdr:nvCxnSpPr>
      <xdr:spPr>
        <a:xfrm>
          <a:off x="13703300" y="13318429"/>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116779</xdr:rowOff>
    </xdr:from>
    <xdr:to>
      <xdr:col>71</xdr:col>
      <xdr:colOff>177800</xdr:colOff>
      <xdr:row>77</xdr:row>
      <xdr:rowOff>125853</xdr:rowOff>
    </xdr:to>
    <xdr:cxnSp macro="">
      <xdr:nvCxnSpPr>
        <xdr:cNvPr id="643" name="直線コネクタ 642"/>
        <xdr:cNvCxnSpPr/>
      </xdr:nvCxnSpPr>
      <xdr:spPr>
        <a:xfrm flipV="1">
          <a:off x="12814300" y="13318429"/>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119097</xdr:rowOff>
    </xdr:from>
    <xdr:to>
      <xdr:col>85</xdr:col>
      <xdr:colOff>177800</xdr:colOff>
      <xdr:row>78</xdr:row>
      <xdr:rowOff>49247</xdr:rowOff>
    </xdr:to>
    <xdr:sp macro="" textlink="">
      <xdr:nvSpPr>
        <xdr:cNvPr id="653" name="楕円 652"/>
        <xdr:cNvSpPr/>
      </xdr:nvSpPr>
      <xdr:spPr>
        <a:xfrm>
          <a:off x="16268700" y="133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97524</xdr:rowOff>
    </xdr:from>
    <xdr:ext cx="599010" cy="259045"/>
    <xdr:sp macro="" textlink="">
      <xdr:nvSpPr>
        <xdr:cNvPr id="654" name="公債費該当値テキスト"/>
        <xdr:cNvSpPr txBox="1"/>
      </xdr:nvSpPr>
      <xdr:spPr>
        <a:xfrm>
          <a:off x="16370300" y="1329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76769</xdr:rowOff>
    </xdr:from>
    <xdr:to>
      <xdr:col>81</xdr:col>
      <xdr:colOff>101600</xdr:colOff>
      <xdr:row>78</xdr:row>
      <xdr:rowOff>6919</xdr:rowOff>
    </xdr:to>
    <xdr:sp macro="" textlink="">
      <xdr:nvSpPr>
        <xdr:cNvPr id="655" name="楕円 654"/>
        <xdr:cNvSpPr/>
      </xdr:nvSpPr>
      <xdr:spPr>
        <a:xfrm>
          <a:off x="15430500" y="132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169496</xdr:rowOff>
    </xdr:from>
    <xdr:ext cx="599010" cy="259045"/>
    <xdr:sp macro="" textlink="">
      <xdr:nvSpPr>
        <xdr:cNvPr id="656" name="テキスト ボックス 655"/>
        <xdr:cNvSpPr txBox="1"/>
      </xdr:nvSpPr>
      <xdr:spPr>
        <a:xfrm>
          <a:off x="15181795" y="1337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70952</xdr:rowOff>
    </xdr:from>
    <xdr:to>
      <xdr:col>76</xdr:col>
      <xdr:colOff>165100</xdr:colOff>
      <xdr:row>78</xdr:row>
      <xdr:rowOff>1102</xdr:rowOff>
    </xdr:to>
    <xdr:sp macro="" textlink="">
      <xdr:nvSpPr>
        <xdr:cNvPr id="657" name="楕円 656"/>
        <xdr:cNvSpPr/>
      </xdr:nvSpPr>
      <xdr:spPr>
        <a:xfrm>
          <a:off x="14541500" y="132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163679</xdr:rowOff>
    </xdr:from>
    <xdr:ext cx="599010" cy="259045"/>
    <xdr:sp macro="" textlink="">
      <xdr:nvSpPr>
        <xdr:cNvPr id="658" name="テキスト ボックス 657"/>
        <xdr:cNvSpPr txBox="1"/>
      </xdr:nvSpPr>
      <xdr:spPr>
        <a:xfrm>
          <a:off x="14292795" y="1336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65979</xdr:rowOff>
    </xdr:from>
    <xdr:to>
      <xdr:col>72</xdr:col>
      <xdr:colOff>38100</xdr:colOff>
      <xdr:row>77</xdr:row>
      <xdr:rowOff>167579</xdr:rowOff>
    </xdr:to>
    <xdr:sp macro="" textlink="">
      <xdr:nvSpPr>
        <xdr:cNvPr id="659" name="楕円 658"/>
        <xdr:cNvSpPr/>
      </xdr:nvSpPr>
      <xdr:spPr>
        <a:xfrm>
          <a:off x="13652500" y="132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158706</xdr:rowOff>
    </xdr:from>
    <xdr:ext cx="599010" cy="259045"/>
    <xdr:sp macro="" textlink="">
      <xdr:nvSpPr>
        <xdr:cNvPr id="660" name="テキスト ボックス 659"/>
        <xdr:cNvSpPr txBox="1"/>
      </xdr:nvSpPr>
      <xdr:spPr>
        <a:xfrm>
          <a:off x="13403795" y="133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75053</xdr:rowOff>
    </xdr:from>
    <xdr:to>
      <xdr:col>67</xdr:col>
      <xdr:colOff>101600</xdr:colOff>
      <xdr:row>78</xdr:row>
      <xdr:rowOff>5203</xdr:rowOff>
    </xdr:to>
    <xdr:sp macro="" textlink="">
      <xdr:nvSpPr>
        <xdr:cNvPr id="661" name="楕円 660"/>
        <xdr:cNvSpPr/>
      </xdr:nvSpPr>
      <xdr:spPr>
        <a:xfrm>
          <a:off x="12763500" y="132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167780</xdr:rowOff>
    </xdr:from>
    <xdr:ext cx="599010" cy="259045"/>
    <xdr:sp macro="" textlink="">
      <xdr:nvSpPr>
        <xdr:cNvPr id="662" name="テキスト ボックス 661"/>
        <xdr:cNvSpPr txBox="1"/>
      </xdr:nvSpPr>
      <xdr:spPr>
        <a:xfrm>
          <a:off x="12514795" y="1336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81694</xdr:rowOff>
    </xdr:from>
    <xdr:to>
      <xdr:col>85</xdr:col>
      <xdr:colOff>127000</xdr:colOff>
      <xdr:row>97</xdr:row>
      <xdr:rowOff>95768</xdr:rowOff>
    </xdr:to>
    <xdr:cxnSp macro="">
      <xdr:nvCxnSpPr>
        <xdr:cNvPr id="689" name="直線コネクタ 688"/>
        <xdr:cNvCxnSpPr/>
      </xdr:nvCxnSpPr>
      <xdr:spPr>
        <a:xfrm flipV="1">
          <a:off x="15481300" y="16540894"/>
          <a:ext cx="838200" cy="1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95768</xdr:rowOff>
    </xdr:from>
    <xdr:to>
      <xdr:col>81</xdr:col>
      <xdr:colOff>50800</xdr:colOff>
      <xdr:row>97</xdr:row>
      <xdr:rowOff>105683</xdr:rowOff>
    </xdr:to>
    <xdr:cxnSp macro="">
      <xdr:nvCxnSpPr>
        <xdr:cNvPr id="692" name="直線コネクタ 691"/>
        <xdr:cNvCxnSpPr/>
      </xdr:nvCxnSpPr>
      <xdr:spPr>
        <a:xfrm flipV="1">
          <a:off x="14592300" y="16726418"/>
          <a:ext cx="8890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105683</xdr:rowOff>
    </xdr:from>
    <xdr:to>
      <xdr:col>76</xdr:col>
      <xdr:colOff>114300</xdr:colOff>
      <xdr:row>97</xdr:row>
      <xdr:rowOff>116001</xdr:rowOff>
    </xdr:to>
    <xdr:cxnSp macro="">
      <xdr:nvCxnSpPr>
        <xdr:cNvPr id="695" name="直線コネクタ 694"/>
        <xdr:cNvCxnSpPr/>
      </xdr:nvCxnSpPr>
      <xdr:spPr>
        <a:xfrm flipV="1">
          <a:off x="13703300" y="16736333"/>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116001</xdr:rowOff>
    </xdr:from>
    <xdr:to>
      <xdr:col>71</xdr:col>
      <xdr:colOff>177800</xdr:colOff>
      <xdr:row>98</xdr:row>
      <xdr:rowOff>40856</xdr:rowOff>
    </xdr:to>
    <xdr:cxnSp macro="">
      <xdr:nvCxnSpPr>
        <xdr:cNvPr id="698" name="直線コネクタ 697"/>
        <xdr:cNvCxnSpPr/>
      </xdr:nvCxnSpPr>
      <xdr:spPr>
        <a:xfrm flipV="1">
          <a:off x="12814300" y="16746651"/>
          <a:ext cx="889000" cy="9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30894</xdr:rowOff>
    </xdr:from>
    <xdr:to>
      <xdr:col>85</xdr:col>
      <xdr:colOff>177800</xdr:colOff>
      <xdr:row>96</xdr:row>
      <xdr:rowOff>132494</xdr:rowOff>
    </xdr:to>
    <xdr:sp macro="" textlink="">
      <xdr:nvSpPr>
        <xdr:cNvPr id="708" name="楕円 707"/>
        <xdr:cNvSpPr/>
      </xdr:nvSpPr>
      <xdr:spPr>
        <a:xfrm>
          <a:off x="16268700" y="164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53771</xdr:rowOff>
    </xdr:from>
    <xdr:ext cx="599010" cy="259045"/>
    <xdr:sp macro="" textlink="">
      <xdr:nvSpPr>
        <xdr:cNvPr id="709" name="積立金該当値テキスト"/>
        <xdr:cNvSpPr txBox="1"/>
      </xdr:nvSpPr>
      <xdr:spPr>
        <a:xfrm>
          <a:off x="16370300" y="1634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44968</xdr:rowOff>
    </xdr:from>
    <xdr:to>
      <xdr:col>81</xdr:col>
      <xdr:colOff>101600</xdr:colOff>
      <xdr:row>97</xdr:row>
      <xdr:rowOff>146568</xdr:rowOff>
    </xdr:to>
    <xdr:sp macro="" textlink="">
      <xdr:nvSpPr>
        <xdr:cNvPr id="710" name="楕円 709"/>
        <xdr:cNvSpPr/>
      </xdr:nvSpPr>
      <xdr:spPr>
        <a:xfrm>
          <a:off x="15430500" y="166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163095</xdr:rowOff>
    </xdr:from>
    <xdr:ext cx="599010" cy="259045"/>
    <xdr:sp macro="" textlink="">
      <xdr:nvSpPr>
        <xdr:cNvPr id="711" name="テキスト ボックス 710"/>
        <xdr:cNvSpPr txBox="1"/>
      </xdr:nvSpPr>
      <xdr:spPr>
        <a:xfrm>
          <a:off x="15181795" y="164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54883</xdr:rowOff>
    </xdr:from>
    <xdr:to>
      <xdr:col>76</xdr:col>
      <xdr:colOff>165100</xdr:colOff>
      <xdr:row>97</xdr:row>
      <xdr:rowOff>156483</xdr:rowOff>
    </xdr:to>
    <xdr:sp macro="" textlink="">
      <xdr:nvSpPr>
        <xdr:cNvPr id="712" name="楕円 711"/>
        <xdr:cNvSpPr/>
      </xdr:nvSpPr>
      <xdr:spPr>
        <a:xfrm>
          <a:off x="14541500" y="166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xdr:rowOff>
    </xdr:from>
    <xdr:ext cx="599010" cy="259045"/>
    <xdr:sp macro="" textlink="">
      <xdr:nvSpPr>
        <xdr:cNvPr id="713" name="テキスト ボックス 712"/>
        <xdr:cNvSpPr txBox="1"/>
      </xdr:nvSpPr>
      <xdr:spPr>
        <a:xfrm>
          <a:off x="14292795" y="1646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65201</xdr:rowOff>
    </xdr:from>
    <xdr:to>
      <xdr:col>72</xdr:col>
      <xdr:colOff>38100</xdr:colOff>
      <xdr:row>97</xdr:row>
      <xdr:rowOff>166801</xdr:rowOff>
    </xdr:to>
    <xdr:sp macro="" textlink="">
      <xdr:nvSpPr>
        <xdr:cNvPr id="714" name="楕円 713"/>
        <xdr:cNvSpPr/>
      </xdr:nvSpPr>
      <xdr:spPr>
        <a:xfrm>
          <a:off x="13652500" y="166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11878</xdr:rowOff>
    </xdr:from>
    <xdr:ext cx="599010" cy="259045"/>
    <xdr:sp macro="" textlink="">
      <xdr:nvSpPr>
        <xdr:cNvPr id="715" name="テキスト ボックス 714"/>
        <xdr:cNvSpPr txBox="1"/>
      </xdr:nvSpPr>
      <xdr:spPr>
        <a:xfrm>
          <a:off x="13403795" y="164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161506</xdr:rowOff>
    </xdr:from>
    <xdr:to>
      <xdr:col>67</xdr:col>
      <xdr:colOff>101600</xdr:colOff>
      <xdr:row>98</xdr:row>
      <xdr:rowOff>91656</xdr:rowOff>
    </xdr:to>
    <xdr:sp macro="" textlink="">
      <xdr:nvSpPr>
        <xdr:cNvPr id="716" name="楕円 715"/>
        <xdr:cNvSpPr/>
      </xdr:nvSpPr>
      <xdr:spPr>
        <a:xfrm>
          <a:off x="12763500" y="1679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108183</xdr:rowOff>
    </xdr:from>
    <xdr:ext cx="599010" cy="259045"/>
    <xdr:sp macro="" textlink="">
      <xdr:nvSpPr>
        <xdr:cNvPr id="717" name="テキスト ボックス 716"/>
        <xdr:cNvSpPr txBox="1"/>
      </xdr:nvSpPr>
      <xdr:spPr>
        <a:xfrm>
          <a:off x="12514795" y="1656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93311</xdr:rowOff>
    </xdr:from>
    <xdr:to>
      <xdr:col>111</xdr:col>
      <xdr:colOff>177800</xdr:colOff>
      <xdr:row>39</xdr:row>
      <xdr:rowOff>98878</xdr:rowOff>
    </xdr:to>
    <xdr:cxnSp macro="">
      <xdr:nvCxnSpPr>
        <xdr:cNvPr id="751" name="直線コネクタ 750"/>
        <xdr:cNvCxnSpPr/>
      </xdr:nvCxnSpPr>
      <xdr:spPr>
        <a:xfrm>
          <a:off x="20434300" y="6779861"/>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93311</xdr:rowOff>
    </xdr:from>
    <xdr:to>
      <xdr:col>107</xdr:col>
      <xdr:colOff>50800</xdr:colOff>
      <xdr:row>39</xdr:row>
      <xdr:rowOff>94862</xdr:rowOff>
    </xdr:to>
    <xdr:cxnSp macro="">
      <xdr:nvCxnSpPr>
        <xdr:cNvPr id="754" name="直線コネクタ 753"/>
        <xdr:cNvCxnSpPr/>
      </xdr:nvCxnSpPr>
      <xdr:spPr>
        <a:xfrm flipV="1">
          <a:off x="19545300" y="6779861"/>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94862</xdr:rowOff>
    </xdr:from>
    <xdr:to>
      <xdr:col>102</xdr:col>
      <xdr:colOff>114300</xdr:colOff>
      <xdr:row>39</xdr:row>
      <xdr:rowOff>98878</xdr:rowOff>
    </xdr:to>
    <xdr:cxnSp macro="">
      <xdr:nvCxnSpPr>
        <xdr:cNvPr id="757" name="直線コネクタ 756"/>
        <xdr:cNvCxnSpPr/>
      </xdr:nvCxnSpPr>
      <xdr:spPr>
        <a:xfrm flipV="1">
          <a:off x="18656300" y="6781412"/>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42511</xdr:rowOff>
    </xdr:from>
    <xdr:to>
      <xdr:col>107</xdr:col>
      <xdr:colOff>101600</xdr:colOff>
      <xdr:row>39</xdr:row>
      <xdr:rowOff>144111</xdr:rowOff>
    </xdr:to>
    <xdr:sp macro="" textlink="">
      <xdr:nvSpPr>
        <xdr:cNvPr id="771" name="楕円 770"/>
        <xdr:cNvSpPr/>
      </xdr:nvSpPr>
      <xdr:spPr>
        <a:xfrm>
          <a:off x="20383500" y="6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135238</xdr:rowOff>
    </xdr:from>
    <xdr:ext cx="378565" cy="259045"/>
    <xdr:sp macro="" textlink="">
      <xdr:nvSpPr>
        <xdr:cNvPr id="772" name="テキスト ボックス 771"/>
        <xdr:cNvSpPr txBox="1"/>
      </xdr:nvSpPr>
      <xdr:spPr>
        <a:xfrm>
          <a:off x="20245017" y="682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44062</xdr:rowOff>
    </xdr:from>
    <xdr:to>
      <xdr:col>102</xdr:col>
      <xdr:colOff>165100</xdr:colOff>
      <xdr:row>39</xdr:row>
      <xdr:rowOff>145662</xdr:rowOff>
    </xdr:to>
    <xdr:sp macro="" textlink="">
      <xdr:nvSpPr>
        <xdr:cNvPr id="773" name="楕円 772"/>
        <xdr:cNvSpPr/>
      </xdr:nvSpPr>
      <xdr:spPr>
        <a:xfrm>
          <a:off x="19494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136789</xdr:rowOff>
    </xdr:from>
    <xdr:ext cx="378565" cy="259045"/>
    <xdr:sp macro="" textlink="">
      <xdr:nvSpPr>
        <xdr:cNvPr id="774" name="テキスト ボックス 773"/>
        <xdr:cNvSpPr txBox="1"/>
      </xdr:nvSpPr>
      <xdr:spPr>
        <a:xfrm>
          <a:off x="19356017" y="6823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45898</xdr:rowOff>
    </xdr:from>
    <xdr:to>
      <xdr:col>116</xdr:col>
      <xdr:colOff>63500</xdr:colOff>
      <xdr:row>56</xdr:row>
      <xdr:rowOff>53480</xdr:rowOff>
    </xdr:to>
    <xdr:cxnSp macro="">
      <xdr:nvCxnSpPr>
        <xdr:cNvPr id="805" name="直線コネクタ 804"/>
        <xdr:cNvCxnSpPr/>
      </xdr:nvCxnSpPr>
      <xdr:spPr>
        <a:xfrm flipV="1">
          <a:off x="21323300" y="9647098"/>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53480</xdr:rowOff>
    </xdr:from>
    <xdr:to>
      <xdr:col>111</xdr:col>
      <xdr:colOff>177800</xdr:colOff>
      <xdr:row>56</xdr:row>
      <xdr:rowOff>72695</xdr:rowOff>
    </xdr:to>
    <xdr:cxnSp macro="">
      <xdr:nvCxnSpPr>
        <xdr:cNvPr id="808" name="直線コネクタ 807"/>
        <xdr:cNvCxnSpPr/>
      </xdr:nvCxnSpPr>
      <xdr:spPr>
        <a:xfrm flipV="1">
          <a:off x="20434300" y="9654680"/>
          <a:ext cx="889000" cy="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72695</xdr:rowOff>
    </xdr:from>
    <xdr:to>
      <xdr:col>107</xdr:col>
      <xdr:colOff>50800</xdr:colOff>
      <xdr:row>56</xdr:row>
      <xdr:rowOff>102616</xdr:rowOff>
    </xdr:to>
    <xdr:cxnSp macro="">
      <xdr:nvCxnSpPr>
        <xdr:cNvPr id="811" name="直線コネクタ 810"/>
        <xdr:cNvCxnSpPr/>
      </xdr:nvCxnSpPr>
      <xdr:spPr>
        <a:xfrm flipV="1">
          <a:off x="19545300" y="9673895"/>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102616</xdr:rowOff>
    </xdr:from>
    <xdr:to>
      <xdr:col>102</xdr:col>
      <xdr:colOff>114300</xdr:colOff>
      <xdr:row>56</xdr:row>
      <xdr:rowOff>110566</xdr:rowOff>
    </xdr:to>
    <xdr:cxnSp macro="">
      <xdr:nvCxnSpPr>
        <xdr:cNvPr id="814" name="直線コネクタ 813"/>
        <xdr:cNvCxnSpPr/>
      </xdr:nvCxnSpPr>
      <xdr:spPr>
        <a:xfrm flipV="1">
          <a:off x="18656300" y="9703816"/>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166548</xdr:rowOff>
    </xdr:from>
    <xdr:to>
      <xdr:col>116</xdr:col>
      <xdr:colOff>114300</xdr:colOff>
      <xdr:row>56</xdr:row>
      <xdr:rowOff>96698</xdr:rowOff>
    </xdr:to>
    <xdr:sp macro="" textlink="">
      <xdr:nvSpPr>
        <xdr:cNvPr id="824" name="楕円 823"/>
        <xdr:cNvSpPr/>
      </xdr:nvSpPr>
      <xdr:spPr>
        <a:xfrm>
          <a:off x="22110700" y="95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17975</xdr:rowOff>
    </xdr:from>
    <xdr:ext cx="534377" cy="259045"/>
    <xdr:sp macro="" textlink="">
      <xdr:nvSpPr>
        <xdr:cNvPr id="825" name="貸付金該当値テキスト"/>
        <xdr:cNvSpPr txBox="1"/>
      </xdr:nvSpPr>
      <xdr:spPr>
        <a:xfrm>
          <a:off x="22212300" y="94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2680</xdr:rowOff>
    </xdr:from>
    <xdr:to>
      <xdr:col>112</xdr:col>
      <xdr:colOff>38100</xdr:colOff>
      <xdr:row>56</xdr:row>
      <xdr:rowOff>104280</xdr:rowOff>
    </xdr:to>
    <xdr:sp macro="" textlink="">
      <xdr:nvSpPr>
        <xdr:cNvPr id="826" name="楕円 825"/>
        <xdr:cNvSpPr/>
      </xdr:nvSpPr>
      <xdr:spPr>
        <a:xfrm>
          <a:off x="21272500" y="96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120807</xdr:rowOff>
    </xdr:from>
    <xdr:ext cx="534377" cy="259045"/>
    <xdr:sp macro="" textlink="">
      <xdr:nvSpPr>
        <xdr:cNvPr id="827" name="テキスト ボックス 826"/>
        <xdr:cNvSpPr txBox="1"/>
      </xdr:nvSpPr>
      <xdr:spPr>
        <a:xfrm>
          <a:off x="21056111" y="9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21895</xdr:rowOff>
    </xdr:from>
    <xdr:to>
      <xdr:col>107</xdr:col>
      <xdr:colOff>101600</xdr:colOff>
      <xdr:row>56</xdr:row>
      <xdr:rowOff>123495</xdr:rowOff>
    </xdr:to>
    <xdr:sp macro="" textlink="">
      <xdr:nvSpPr>
        <xdr:cNvPr id="828" name="楕円 827"/>
        <xdr:cNvSpPr/>
      </xdr:nvSpPr>
      <xdr:spPr>
        <a:xfrm>
          <a:off x="20383500" y="96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140022</xdr:rowOff>
    </xdr:from>
    <xdr:ext cx="534377" cy="259045"/>
    <xdr:sp macro="" textlink="">
      <xdr:nvSpPr>
        <xdr:cNvPr id="829" name="テキスト ボックス 828"/>
        <xdr:cNvSpPr txBox="1"/>
      </xdr:nvSpPr>
      <xdr:spPr>
        <a:xfrm>
          <a:off x="20167111" y="93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51816</xdr:rowOff>
    </xdr:from>
    <xdr:to>
      <xdr:col>102</xdr:col>
      <xdr:colOff>165100</xdr:colOff>
      <xdr:row>56</xdr:row>
      <xdr:rowOff>153416</xdr:rowOff>
    </xdr:to>
    <xdr:sp macro="" textlink="">
      <xdr:nvSpPr>
        <xdr:cNvPr id="830" name="楕円 829"/>
        <xdr:cNvSpPr/>
      </xdr:nvSpPr>
      <xdr:spPr>
        <a:xfrm>
          <a:off x="19494500" y="96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169943</xdr:rowOff>
    </xdr:from>
    <xdr:ext cx="534377" cy="259045"/>
    <xdr:sp macro="" textlink="">
      <xdr:nvSpPr>
        <xdr:cNvPr id="831" name="テキスト ボックス 830"/>
        <xdr:cNvSpPr txBox="1"/>
      </xdr:nvSpPr>
      <xdr:spPr>
        <a:xfrm>
          <a:off x="19278111" y="94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59766</xdr:rowOff>
    </xdr:from>
    <xdr:to>
      <xdr:col>98</xdr:col>
      <xdr:colOff>38100</xdr:colOff>
      <xdr:row>56</xdr:row>
      <xdr:rowOff>161366</xdr:rowOff>
    </xdr:to>
    <xdr:sp macro="" textlink="">
      <xdr:nvSpPr>
        <xdr:cNvPr id="832" name="楕円 831"/>
        <xdr:cNvSpPr/>
      </xdr:nvSpPr>
      <xdr:spPr>
        <a:xfrm>
          <a:off x="18605500" y="96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6443</xdr:rowOff>
    </xdr:from>
    <xdr:ext cx="534377" cy="259045"/>
    <xdr:sp macro="" textlink="">
      <xdr:nvSpPr>
        <xdr:cNvPr id="833" name="テキスト ボックス 832"/>
        <xdr:cNvSpPr txBox="1"/>
      </xdr:nvSpPr>
      <xdr:spPr>
        <a:xfrm>
          <a:off x="18389111" y="94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58597</xdr:rowOff>
    </xdr:from>
    <xdr:to>
      <xdr:col>116</xdr:col>
      <xdr:colOff>63500</xdr:colOff>
      <xdr:row>75</xdr:row>
      <xdr:rowOff>113150</xdr:rowOff>
    </xdr:to>
    <xdr:cxnSp macro="">
      <xdr:nvCxnSpPr>
        <xdr:cNvPr id="860" name="直線コネクタ 859"/>
        <xdr:cNvCxnSpPr/>
      </xdr:nvCxnSpPr>
      <xdr:spPr>
        <a:xfrm>
          <a:off x="21323300" y="12917347"/>
          <a:ext cx="838200" cy="5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58597</xdr:rowOff>
    </xdr:from>
    <xdr:to>
      <xdr:col>111</xdr:col>
      <xdr:colOff>177800</xdr:colOff>
      <xdr:row>75</xdr:row>
      <xdr:rowOff>105328</xdr:rowOff>
    </xdr:to>
    <xdr:cxnSp macro="">
      <xdr:nvCxnSpPr>
        <xdr:cNvPr id="863" name="直線コネクタ 862"/>
        <xdr:cNvCxnSpPr/>
      </xdr:nvCxnSpPr>
      <xdr:spPr>
        <a:xfrm flipV="1">
          <a:off x="20434300" y="12917347"/>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105328</xdr:rowOff>
    </xdr:from>
    <xdr:to>
      <xdr:col>107</xdr:col>
      <xdr:colOff>50800</xdr:colOff>
      <xdr:row>75</xdr:row>
      <xdr:rowOff>134296</xdr:rowOff>
    </xdr:to>
    <xdr:cxnSp macro="">
      <xdr:nvCxnSpPr>
        <xdr:cNvPr id="866" name="直線コネクタ 865"/>
        <xdr:cNvCxnSpPr/>
      </xdr:nvCxnSpPr>
      <xdr:spPr>
        <a:xfrm flipV="1">
          <a:off x="19545300" y="12964078"/>
          <a:ext cx="8890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108263</xdr:rowOff>
    </xdr:from>
    <xdr:to>
      <xdr:col>102</xdr:col>
      <xdr:colOff>114300</xdr:colOff>
      <xdr:row>75</xdr:row>
      <xdr:rowOff>134296</xdr:rowOff>
    </xdr:to>
    <xdr:cxnSp macro="">
      <xdr:nvCxnSpPr>
        <xdr:cNvPr id="869" name="直線コネクタ 868"/>
        <xdr:cNvCxnSpPr/>
      </xdr:nvCxnSpPr>
      <xdr:spPr>
        <a:xfrm>
          <a:off x="18656300" y="12967013"/>
          <a:ext cx="8890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62350</xdr:rowOff>
    </xdr:from>
    <xdr:to>
      <xdr:col>116</xdr:col>
      <xdr:colOff>114300</xdr:colOff>
      <xdr:row>75</xdr:row>
      <xdr:rowOff>163950</xdr:rowOff>
    </xdr:to>
    <xdr:sp macro="" textlink="">
      <xdr:nvSpPr>
        <xdr:cNvPr id="879" name="楕円 878"/>
        <xdr:cNvSpPr/>
      </xdr:nvSpPr>
      <xdr:spPr>
        <a:xfrm>
          <a:off x="22110700" y="129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85227</xdr:rowOff>
    </xdr:from>
    <xdr:ext cx="599010" cy="259045"/>
    <xdr:sp macro="" textlink="">
      <xdr:nvSpPr>
        <xdr:cNvPr id="880" name="繰出金該当値テキスト"/>
        <xdr:cNvSpPr txBox="1"/>
      </xdr:nvSpPr>
      <xdr:spPr>
        <a:xfrm>
          <a:off x="22212300" y="1277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7797</xdr:rowOff>
    </xdr:from>
    <xdr:to>
      <xdr:col>112</xdr:col>
      <xdr:colOff>38100</xdr:colOff>
      <xdr:row>75</xdr:row>
      <xdr:rowOff>109397</xdr:rowOff>
    </xdr:to>
    <xdr:sp macro="" textlink="">
      <xdr:nvSpPr>
        <xdr:cNvPr id="881" name="楕円 880"/>
        <xdr:cNvSpPr/>
      </xdr:nvSpPr>
      <xdr:spPr>
        <a:xfrm>
          <a:off x="21272500" y="128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125924</xdr:rowOff>
    </xdr:from>
    <xdr:ext cx="599010" cy="259045"/>
    <xdr:sp macro="" textlink="">
      <xdr:nvSpPr>
        <xdr:cNvPr id="882" name="テキスト ボックス 881"/>
        <xdr:cNvSpPr txBox="1"/>
      </xdr:nvSpPr>
      <xdr:spPr>
        <a:xfrm>
          <a:off x="21023795" y="126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54528</xdr:rowOff>
    </xdr:from>
    <xdr:to>
      <xdr:col>107</xdr:col>
      <xdr:colOff>101600</xdr:colOff>
      <xdr:row>75</xdr:row>
      <xdr:rowOff>156127</xdr:rowOff>
    </xdr:to>
    <xdr:sp macro="" textlink="">
      <xdr:nvSpPr>
        <xdr:cNvPr id="883" name="楕円 882"/>
        <xdr:cNvSpPr/>
      </xdr:nvSpPr>
      <xdr:spPr>
        <a:xfrm>
          <a:off x="20383500" y="12913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1205</xdr:rowOff>
    </xdr:from>
    <xdr:ext cx="599010" cy="259045"/>
    <xdr:sp macro="" textlink="">
      <xdr:nvSpPr>
        <xdr:cNvPr id="884" name="テキスト ボックス 883"/>
        <xdr:cNvSpPr txBox="1"/>
      </xdr:nvSpPr>
      <xdr:spPr>
        <a:xfrm>
          <a:off x="20134795" y="1268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83496</xdr:rowOff>
    </xdr:from>
    <xdr:to>
      <xdr:col>102</xdr:col>
      <xdr:colOff>165100</xdr:colOff>
      <xdr:row>76</xdr:row>
      <xdr:rowOff>13646</xdr:rowOff>
    </xdr:to>
    <xdr:sp macro="" textlink="">
      <xdr:nvSpPr>
        <xdr:cNvPr id="885" name="楕円 884"/>
        <xdr:cNvSpPr/>
      </xdr:nvSpPr>
      <xdr:spPr>
        <a:xfrm>
          <a:off x="19494500" y="12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30173</xdr:rowOff>
    </xdr:from>
    <xdr:ext cx="599010" cy="259045"/>
    <xdr:sp macro="" textlink="">
      <xdr:nvSpPr>
        <xdr:cNvPr id="886" name="テキスト ボックス 885"/>
        <xdr:cNvSpPr txBox="1"/>
      </xdr:nvSpPr>
      <xdr:spPr>
        <a:xfrm>
          <a:off x="19245795" y="1271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57463</xdr:rowOff>
    </xdr:from>
    <xdr:to>
      <xdr:col>98</xdr:col>
      <xdr:colOff>38100</xdr:colOff>
      <xdr:row>75</xdr:row>
      <xdr:rowOff>159063</xdr:rowOff>
    </xdr:to>
    <xdr:sp macro="" textlink="">
      <xdr:nvSpPr>
        <xdr:cNvPr id="887" name="楕円 886"/>
        <xdr:cNvSpPr/>
      </xdr:nvSpPr>
      <xdr:spPr>
        <a:xfrm>
          <a:off x="18605500" y="12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4140</xdr:rowOff>
    </xdr:from>
    <xdr:ext cx="599010" cy="259045"/>
    <xdr:sp macro="" textlink="">
      <xdr:nvSpPr>
        <xdr:cNvPr id="888" name="テキスト ボックス 887"/>
        <xdr:cNvSpPr txBox="1"/>
      </xdr:nvSpPr>
      <xdr:spPr>
        <a:xfrm>
          <a:off x="18356795" y="1269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扶助費が類似団体と比べて</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千円上回っているが、養護老人ホームの措置費が大きな要因である。本町は高齢化率が４０％を超えており老人福祉に係る部分も多く、また、保育料の完全無償化等独自の児童福祉施策も実施しているため、類似団体や北海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今後老朽化した公共施設の改修や維持に係る経費も見込まれることから、公共施設総合管理計画に基づいた施設の集約化・複合化による公共施設の縮減に努める。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また、大型建設事業による起債発行に伴い、後年度に公債費が伸びることが予想されることから、優先度の低い事業の廃止・縮小などにより全体的な経費の削減を図り、健全な財政運営に努める。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北海道沼田町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
2,785
283.35
7,445,681
7,316,078
129,603
2,747,575
3,270,105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155911</xdr:rowOff>
    </xdr:from>
    <xdr:to>
      <xdr:col>24</xdr:col>
      <xdr:colOff>63500</xdr:colOff>
      <xdr:row>36</xdr:row>
      <xdr:rowOff>159264</xdr:rowOff>
    </xdr:to>
    <xdr:cxnSp macro="">
      <xdr:nvCxnSpPr>
        <xdr:cNvPr id="60" name="直線コネクタ 59"/>
        <xdr:cNvCxnSpPr/>
      </xdr:nvCxnSpPr>
      <xdr:spPr>
        <a:xfrm flipV="1">
          <a:off x="3797300" y="6328111"/>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143339</xdr:rowOff>
    </xdr:from>
    <xdr:to>
      <xdr:col>19</xdr:col>
      <xdr:colOff>177800</xdr:colOff>
      <xdr:row>36</xdr:row>
      <xdr:rowOff>159264</xdr:rowOff>
    </xdr:to>
    <xdr:cxnSp macro="">
      <xdr:nvCxnSpPr>
        <xdr:cNvPr id="63" name="直線コネクタ 62"/>
        <xdr:cNvCxnSpPr/>
      </xdr:nvCxnSpPr>
      <xdr:spPr>
        <a:xfrm>
          <a:off x="2908300" y="6315539"/>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143339</xdr:rowOff>
    </xdr:from>
    <xdr:to>
      <xdr:col>15</xdr:col>
      <xdr:colOff>50800</xdr:colOff>
      <xdr:row>37</xdr:row>
      <xdr:rowOff>4102</xdr:rowOff>
    </xdr:to>
    <xdr:cxnSp macro="">
      <xdr:nvCxnSpPr>
        <xdr:cNvPr id="66" name="直線コネクタ 65"/>
        <xdr:cNvCxnSpPr/>
      </xdr:nvCxnSpPr>
      <xdr:spPr>
        <a:xfrm flipV="1">
          <a:off x="2019300" y="6315539"/>
          <a:ext cx="889000" cy="3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169951</xdr:rowOff>
    </xdr:from>
    <xdr:to>
      <xdr:col>10</xdr:col>
      <xdr:colOff>114300</xdr:colOff>
      <xdr:row>37</xdr:row>
      <xdr:rowOff>4102</xdr:rowOff>
    </xdr:to>
    <xdr:cxnSp macro="">
      <xdr:nvCxnSpPr>
        <xdr:cNvPr id="69" name="直線コネクタ 68"/>
        <xdr:cNvCxnSpPr/>
      </xdr:nvCxnSpPr>
      <xdr:spPr>
        <a:xfrm>
          <a:off x="1130300" y="6342151"/>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105111</xdr:rowOff>
    </xdr:from>
    <xdr:to>
      <xdr:col>24</xdr:col>
      <xdr:colOff>114300</xdr:colOff>
      <xdr:row>37</xdr:row>
      <xdr:rowOff>35261</xdr:rowOff>
    </xdr:to>
    <xdr:sp macro="" textlink="">
      <xdr:nvSpPr>
        <xdr:cNvPr id="79" name="楕円 78"/>
        <xdr:cNvSpPr/>
      </xdr:nvSpPr>
      <xdr:spPr>
        <a:xfrm>
          <a:off x="4584700" y="62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127988</xdr:rowOff>
    </xdr:from>
    <xdr:ext cx="534377" cy="259045"/>
    <xdr:sp macro="" textlink="">
      <xdr:nvSpPr>
        <xdr:cNvPr id="80" name="議会費該当値テキスト"/>
        <xdr:cNvSpPr txBox="1"/>
      </xdr:nvSpPr>
      <xdr:spPr>
        <a:xfrm>
          <a:off x="4686300" y="61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108464</xdr:rowOff>
    </xdr:from>
    <xdr:to>
      <xdr:col>20</xdr:col>
      <xdr:colOff>38100</xdr:colOff>
      <xdr:row>37</xdr:row>
      <xdr:rowOff>38614</xdr:rowOff>
    </xdr:to>
    <xdr:sp macro="" textlink="">
      <xdr:nvSpPr>
        <xdr:cNvPr id="81" name="楕円 80"/>
        <xdr:cNvSpPr/>
      </xdr:nvSpPr>
      <xdr:spPr>
        <a:xfrm>
          <a:off x="3746500" y="62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55141</xdr:rowOff>
    </xdr:from>
    <xdr:ext cx="534377" cy="259045"/>
    <xdr:sp macro="" textlink="">
      <xdr:nvSpPr>
        <xdr:cNvPr id="82" name="テキスト ボックス 81"/>
        <xdr:cNvSpPr txBox="1"/>
      </xdr:nvSpPr>
      <xdr:spPr>
        <a:xfrm>
          <a:off x="3530111" y="60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92539</xdr:rowOff>
    </xdr:from>
    <xdr:to>
      <xdr:col>15</xdr:col>
      <xdr:colOff>101600</xdr:colOff>
      <xdr:row>37</xdr:row>
      <xdr:rowOff>22689</xdr:rowOff>
    </xdr:to>
    <xdr:sp macro="" textlink="">
      <xdr:nvSpPr>
        <xdr:cNvPr id="83" name="楕円 82"/>
        <xdr:cNvSpPr/>
      </xdr:nvSpPr>
      <xdr:spPr>
        <a:xfrm>
          <a:off x="2857500" y="626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39216</xdr:rowOff>
    </xdr:from>
    <xdr:ext cx="534377" cy="259045"/>
    <xdr:sp macro="" textlink="">
      <xdr:nvSpPr>
        <xdr:cNvPr id="84" name="テキスト ボックス 83"/>
        <xdr:cNvSpPr txBox="1"/>
      </xdr:nvSpPr>
      <xdr:spPr>
        <a:xfrm>
          <a:off x="2641111" y="60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124752</xdr:rowOff>
    </xdr:from>
    <xdr:to>
      <xdr:col>10</xdr:col>
      <xdr:colOff>165100</xdr:colOff>
      <xdr:row>37</xdr:row>
      <xdr:rowOff>54902</xdr:rowOff>
    </xdr:to>
    <xdr:sp macro="" textlink="">
      <xdr:nvSpPr>
        <xdr:cNvPr id="85" name="楕円 84"/>
        <xdr:cNvSpPr/>
      </xdr:nvSpPr>
      <xdr:spPr>
        <a:xfrm>
          <a:off x="1968500" y="62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71429</xdr:rowOff>
    </xdr:from>
    <xdr:ext cx="534377" cy="259045"/>
    <xdr:sp macro="" textlink="">
      <xdr:nvSpPr>
        <xdr:cNvPr id="86" name="テキスト ボックス 85"/>
        <xdr:cNvSpPr txBox="1"/>
      </xdr:nvSpPr>
      <xdr:spPr>
        <a:xfrm>
          <a:off x="1752111" y="60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119151</xdr:rowOff>
    </xdr:from>
    <xdr:to>
      <xdr:col>6</xdr:col>
      <xdr:colOff>38100</xdr:colOff>
      <xdr:row>37</xdr:row>
      <xdr:rowOff>49301</xdr:rowOff>
    </xdr:to>
    <xdr:sp macro="" textlink="">
      <xdr:nvSpPr>
        <xdr:cNvPr id="87" name="楕円 86"/>
        <xdr:cNvSpPr/>
      </xdr:nvSpPr>
      <xdr:spPr>
        <a:xfrm>
          <a:off x="1079500" y="62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65828</xdr:rowOff>
    </xdr:from>
    <xdr:ext cx="534377" cy="259045"/>
    <xdr:sp macro="" textlink="">
      <xdr:nvSpPr>
        <xdr:cNvPr id="88" name="テキスト ボックス 87"/>
        <xdr:cNvSpPr txBox="1"/>
      </xdr:nvSpPr>
      <xdr:spPr>
        <a:xfrm>
          <a:off x="863111" y="60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164397</xdr:rowOff>
    </xdr:from>
    <xdr:to>
      <xdr:col>24</xdr:col>
      <xdr:colOff>63500</xdr:colOff>
      <xdr:row>57</xdr:row>
      <xdr:rowOff>33171</xdr:rowOff>
    </xdr:to>
    <xdr:cxnSp macro="">
      <xdr:nvCxnSpPr>
        <xdr:cNvPr id="115" name="直線コネクタ 114"/>
        <xdr:cNvCxnSpPr/>
      </xdr:nvCxnSpPr>
      <xdr:spPr>
        <a:xfrm flipV="1">
          <a:off x="3797300" y="9594147"/>
          <a:ext cx="838200" cy="2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19102</xdr:rowOff>
    </xdr:from>
    <xdr:to>
      <xdr:col>19</xdr:col>
      <xdr:colOff>177800</xdr:colOff>
      <xdr:row>57</xdr:row>
      <xdr:rowOff>33171</xdr:rowOff>
    </xdr:to>
    <xdr:cxnSp macro="">
      <xdr:nvCxnSpPr>
        <xdr:cNvPr id="118" name="直線コネクタ 117"/>
        <xdr:cNvCxnSpPr/>
      </xdr:nvCxnSpPr>
      <xdr:spPr>
        <a:xfrm>
          <a:off x="2908300" y="9791752"/>
          <a:ext cx="889000" cy="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19102</xdr:rowOff>
    </xdr:from>
    <xdr:to>
      <xdr:col>15</xdr:col>
      <xdr:colOff>50800</xdr:colOff>
      <xdr:row>57</xdr:row>
      <xdr:rowOff>98211</xdr:rowOff>
    </xdr:to>
    <xdr:cxnSp macro="">
      <xdr:nvCxnSpPr>
        <xdr:cNvPr id="121" name="直線コネクタ 120"/>
        <xdr:cNvCxnSpPr/>
      </xdr:nvCxnSpPr>
      <xdr:spPr>
        <a:xfrm flipV="1">
          <a:off x="2019300" y="9791752"/>
          <a:ext cx="889000" cy="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80523</xdr:rowOff>
    </xdr:from>
    <xdr:to>
      <xdr:col>10</xdr:col>
      <xdr:colOff>114300</xdr:colOff>
      <xdr:row>57</xdr:row>
      <xdr:rowOff>98211</xdr:rowOff>
    </xdr:to>
    <xdr:cxnSp macro="">
      <xdr:nvCxnSpPr>
        <xdr:cNvPr id="124" name="直線コネクタ 123"/>
        <xdr:cNvCxnSpPr/>
      </xdr:nvCxnSpPr>
      <xdr:spPr>
        <a:xfrm>
          <a:off x="1130300" y="9853173"/>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113597</xdr:rowOff>
    </xdr:from>
    <xdr:to>
      <xdr:col>24</xdr:col>
      <xdr:colOff>114300</xdr:colOff>
      <xdr:row>56</xdr:row>
      <xdr:rowOff>43747</xdr:rowOff>
    </xdr:to>
    <xdr:sp macro="" textlink="">
      <xdr:nvSpPr>
        <xdr:cNvPr id="134" name="楕円 133"/>
        <xdr:cNvSpPr/>
      </xdr:nvSpPr>
      <xdr:spPr>
        <a:xfrm>
          <a:off x="4584700" y="95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136474</xdr:rowOff>
    </xdr:from>
    <xdr:ext cx="690189" cy="259045"/>
    <xdr:sp macro="" textlink="">
      <xdr:nvSpPr>
        <xdr:cNvPr id="135" name="総務費該当値テキスト"/>
        <xdr:cNvSpPr txBox="1"/>
      </xdr:nvSpPr>
      <xdr:spPr>
        <a:xfrm>
          <a:off x="4686300" y="9394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153821</xdr:rowOff>
    </xdr:from>
    <xdr:to>
      <xdr:col>20</xdr:col>
      <xdr:colOff>38100</xdr:colOff>
      <xdr:row>57</xdr:row>
      <xdr:rowOff>83971</xdr:rowOff>
    </xdr:to>
    <xdr:sp macro="" textlink="">
      <xdr:nvSpPr>
        <xdr:cNvPr id="136" name="楕円 135"/>
        <xdr:cNvSpPr/>
      </xdr:nvSpPr>
      <xdr:spPr>
        <a:xfrm>
          <a:off x="3746500" y="97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100498</xdr:rowOff>
    </xdr:from>
    <xdr:ext cx="599010" cy="259045"/>
    <xdr:sp macro="" textlink="">
      <xdr:nvSpPr>
        <xdr:cNvPr id="137" name="テキスト ボックス 136"/>
        <xdr:cNvSpPr txBox="1"/>
      </xdr:nvSpPr>
      <xdr:spPr>
        <a:xfrm>
          <a:off x="3497795" y="953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139752</xdr:rowOff>
    </xdr:from>
    <xdr:to>
      <xdr:col>15</xdr:col>
      <xdr:colOff>101600</xdr:colOff>
      <xdr:row>57</xdr:row>
      <xdr:rowOff>69902</xdr:rowOff>
    </xdr:to>
    <xdr:sp macro="" textlink="">
      <xdr:nvSpPr>
        <xdr:cNvPr id="138" name="楕円 137"/>
        <xdr:cNvSpPr/>
      </xdr:nvSpPr>
      <xdr:spPr>
        <a:xfrm>
          <a:off x="2857500" y="97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86429</xdr:rowOff>
    </xdr:from>
    <xdr:ext cx="599010" cy="259045"/>
    <xdr:sp macro="" textlink="">
      <xdr:nvSpPr>
        <xdr:cNvPr id="139" name="テキスト ボックス 138"/>
        <xdr:cNvSpPr txBox="1"/>
      </xdr:nvSpPr>
      <xdr:spPr>
        <a:xfrm>
          <a:off x="2608795" y="951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47411</xdr:rowOff>
    </xdr:from>
    <xdr:to>
      <xdr:col>10</xdr:col>
      <xdr:colOff>165100</xdr:colOff>
      <xdr:row>57</xdr:row>
      <xdr:rowOff>149011</xdr:rowOff>
    </xdr:to>
    <xdr:sp macro="" textlink="">
      <xdr:nvSpPr>
        <xdr:cNvPr id="140" name="楕円 139"/>
        <xdr:cNvSpPr/>
      </xdr:nvSpPr>
      <xdr:spPr>
        <a:xfrm>
          <a:off x="1968500" y="98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165538</xdr:rowOff>
    </xdr:from>
    <xdr:ext cx="599010" cy="259045"/>
    <xdr:sp macro="" textlink="">
      <xdr:nvSpPr>
        <xdr:cNvPr id="141" name="テキスト ボックス 140"/>
        <xdr:cNvSpPr txBox="1"/>
      </xdr:nvSpPr>
      <xdr:spPr>
        <a:xfrm>
          <a:off x="1719795" y="959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29723</xdr:rowOff>
    </xdr:from>
    <xdr:to>
      <xdr:col>6</xdr:col>
      <xdr:colOff>38100</xdr:colOff>
      <xdr:row>57</xdr:row>
      <xdr:rowOff>131323</xdr:rowOff>
    </xdr:to>
    <xdr:sp macro="" textlink="">
      <xdr:nvSpPr>
        <xdr:cNvPr id="142" name="楕円 141"/>
        <xdr:cNvSpPr/>
      </xdr:nvSpPr>
      <xdr:spPr>
        <a:xfrm>
          <a:off x="1079500" y="98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147850</xdr:rowOff>
    </xdr:from>
    <xdr:ext cx="599010" cy="259045"/>
    <xdr:sp macro="" textlink="">
      <xdr:nvSpPr>
        <xdr:cNvPr id="143" name="テキスト ボックス 142"/>
        <xdr:cNvSpPr txBox="1"/>
      </xdr:nvSpPr>
      <xdr:spPr>
        <a:xfrm>
          <a:off x="830795" y="957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26210</xdr:rowOff>
    </xdr:from>
    <xdr:to>
      <xdr:col>24</xdr:col>
      <xdr:colOff>63500</xdr:colOff>
      <xdr:row>73</xdr:row>
      <xdr:rowOff>104225</xdr:rowOff>
    </xdr:to>
    <xdr:cxnSp macro="">
      <xdr:nvCxnSpPr>
        <xdr:cNvPr id="175" name="直線コネクタ 174"/>
        <xdr:cNvCxnSpPr/>
      </xdr:nvCxnSpPr>
      <xdr:spPr>
        <a:xfrm flipV="1">
          <a:off x="3797300" y="12542060"/>
          <a:ext cx="838200" cy="7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104225</xdr:rowOff>
    </xdr:from>
    <xdr:to>
      <xdr:col>19</xdr:col>
      <xdr:colOff>177800</xdr:colOff>
      <xdr:row>74</xdr:row>
      <xdr:rowOff>109927</xdr:rowOff>
    </xdr:to>
    <xdr:cxnSp macro="">
      <xdr:nvCxnSpPr>
        <xdr:cNvPr id="178" name="直線コネクタ 177"/>
        <xdr:cNvCxnSpPr/>
      </xdr:nvCxnSpPr>
      <xdr:spPr>
        <a:xfrm flipV="1">
          <a:off x="2908300" y="12620075"/>
          <a:ext cx="889000" cy="1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71257</xdr:rowOff>
    </xdr:from>
    <xdr:to>
      <xdr:col>15</xdr:col>
      <xdr:colOff>50800</xdr:colOff>
      <xdr:row>74</xdr:row>
      <xdr:rowOff>109927</xdr:rowOff>
    </xdr:to>
    <xdr:cxnSp macro="">
      <xdr:nvCxnSpPr>
        <xdr:cNvPr id="181" name="直線コネクタ 180"/>
        <xdr:cNvCxnSpPr/>
      </xdr:nvCxnSpPr>
      <xdr:spPr>
        <a:xfrm>
          <a:off x="2019300" y="12758557"/>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71257</xdr:rowOff>
    </xdr:from>
    <xdr:to>
      <xdr:col>10</xdr:col>
      <xdr:colOff>114300</xdr:colOff>
      <xdr:row>74</xdr:row>
      <xdr:rowOff>169255</xdr:rowOff>
    </xdr:to>
    <xdr:cxnSp macro="">
      <xdr:nvCxnSpPr>
        <xdr:cNvPr id="184" name="直線コネクタ 183"/>
        <xdr:cNvCxnSpPr/>
      </xdr:nvCxnSpPr>
      <xdr:spPr>
        <a:xfrm flipV="1">
          <a:off x="1130300" y="12758557"/>
          <a:ext cx="889000" cy="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146860</xdr:rowOff>
    </xdr:from>
    <xdr:to>
      <xdr:col>24</xdr:col>
      <xdr:colOff>114300</xdr:colOff>
      <xdr:row>73</xdr:row>
      <xdr:rowOff>77010</xdr:rowOff>
    </xdr:to>
    <xdr:sp macro="" textlink="">
      <xdr:nvSpPr>
        <xdr:cNvPr id="194" name="楕円 193"/>
        <xdr:cNvSpPr/>
      </xdr:nvSpPr>
      <xdr:spPr>
        <a:xfrm>
          <a:off x="4584700" y="124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169737</xdr:rowOff>
    </xdr:from>
    <xdr:ext cx="599010" cy="259045"/>
    <xdr:sp macro="" textlink="">
      <xdr:nvSpPr>
        <xdr:cNvPr id="195" name="民生費該当値テキスト"/>
        <xdr:cNvSpPr txBox="1"/>
      </xdr:nvSpPr>
      <xdr:spPr>
        <a:xfrm>
          <a:off x="4686300" y="1234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53425</xdr:rowOff>
    </xdr:from>
    <xdr:to>
      <xdr:col>20</xdr:col>
      <xdr:colOff>38100</xdr:colOff>
      <xdr:row>73</xdr:row>
      <xdr:rowOff>155025</xdr:rowOff>
    </xdr:to>
    <xdr:sp macro="" textlink="">
      <xdr:nvSpPr>
        <xdr:cNvPr id="196" name="楕円 195"/>
        <xdr:cNvSpPr/>
      </xdr:nvSpPr>
      <xdr:spPr>
        <a:xfrm>
          <a:off x="3746500" y="1256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102</xdr:rowOff>
    </xdr:from>
    <xdr:ext cx="599010" cy="259045"/>
    <xdr:sp macro="" textlink="">
      <xdr:nvSpPr>
        <xdr:cNvPr id="197" name="テキスト ボックス 196"/>
        <xdr:cNvSpPr txBox="1"/>
      </xdr:nvSpPr>
      <xdr:spPr>
        <a:xfrm>
          <a:off x="3497795" y="1234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59127</xdr:rowOff>
    </xdr:from>
    <xdr:to>
      <xdr:col>15</xdr:col>
      <xdr:colOff>101600</xdr:colOff>
      <xdr:row>74</xdr:row>
      <xdr:rowOff>160727</xdr:rowOff>
    </xdr:to>
    <xdr:sp macro="" textlink="">
      <xdr:nvSpPr>
        <xdr:cNvPr id="198" name="楕円 197"/>
        <xdr:cNvSpPr/>
      </xdr:nvSpPr>
      <xdr:spPr>
        <a:xfrm>
          <a:off x="2857500" y="12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5804</xdr:rowOff>
    </xdr:from>
    <xdr:ext cx="599010" cy="259045"/>
    <xdr:sp macro="" textlink="">
      <xdr:nvSpPr>
        <xdr:cNvPr id="199" name="テキスト ボックス 198"/>
        <xdr:cNvSpPr txBox="1"/>
      </xdr:nvSpPr>
      <xdr:spPr>
        <a:xfrm>
          <a:off x="2608795" y="1252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20457</xdr:rowOff>
    </xdr:from>
    <xdr:to>
      <xdr:col>10</xdr:col>
      <xdr:colOff>165100</xdr:colOff>
      <xdr:row>74</xdr:row>
      <xdr:rowOff>122057</xdr:rowOff>
    </xdr:to>
    <xdr:sp macro="" textlink="">
      <xdr:nvSpPr>
        <xdr:cNvPr id="200" name="楕円 199"/>
        <xdr:cNvSpPr/>
      </xdr:nvSpPr>
      <xdr:spPr>
        <a:xfrm>
          <a:off x="1968500" y="127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138584</xdr:rowOff>
    </xdr:from>
    <xdr:ext cx="599010" cy="259045"/>
    <xdr:sp macro="" textlink="">
      <xdr:nvSpPr>
        <xdr:cNvPr id="201" name="テキスト ボックス 200"/>
        <xdr:cNvSpPr txBox="1"/>
      </xdr:nvSpPr>
      <xdr:spPr>
        <a:xfrm>
          <a:off x="1719795" y="124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118455</xdr:rowOff>
    </xdr:from>
    <xdr:to>
      <xdr:col>6</xdr:col>
      <xdr:colOff>38100</xdr:colOff>
      <xdr:row>75</xdr:row>
      <xdr:rowOff>48605</xdr:rowOff>
    </xdr:to>
    <xdr:sp macro="" textlink="">
      <xdr:nvSpPr>
        <xdr:cNvPr id="202" name="楕円 201"/>
        <xdr:cNvSpPr/>
      </xdr:nvSpPr>
      <xdr:spPr>
        <a:xfrm>
          <a:off x="1079500" y="128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65132</xdr:rowOff>
    </xdr:from>
    <xdr:ext cx="599010" cy="259045"/>
    <xdr:sp macro="" textlink="">
      <xdr:nvSpPr>
        <xdr:cNvPr id="203" name="テキスト ボックス 202"/>
        <xdr:cNvSpPr txBox="1"/>
      </xdr:nvSpPr>
      <xdr:spPr>
        <a:xfrm>
          <a:off x="830795" y="1258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70862</xdr:rowOff>
    </xdr:from>
    <xdr:to>
      <xdr:col>24</xdr:col>
      <xdr:colOff>63500</xdr:colOff>
      <xdr:row>97</xdr:row>
      <xdr:rowOff>159415</xdr:rowOff>
    </xdr:to>
    <xdr:cxnSp macro="">
      <xdr:nvCxnSpPr>
        <xdr:cNvPr id="232" name="直線コネクタ 231"/>
        <xdr:cNvCxnSpPr/>
      </xdr:nvCxnSpPr>
      <xdr:spPr>
        <a:xfrm flipV="1">
          <a:off x="3797300" y="16701512"/>
          <a:ext cx="838200" cy="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159415</xdr:rowOff>
    </xdr:from>
    <xdr:to>
      <xdr:col>19</xdr:col>
      <xdr:colOff>177800</xdr:colOff>
      <xdr:row>98</xdr:row>
      <xdr:rowOff>13841</xdr:rowOff>
    </xdr:to>
    <xdr:cxnSp macro="">
      <xdr:nvCxnSpPr>
        <xdr:cNvPr id="235" name="直線コネクタ 234"/>
        <xdr:cNvCxnSpPr/>
      </xdr:nvCxnSpPr>
      <xdr:spPr>
        <a:xfrm flipV="1">
          <a:off x="2908300" y="16790065"/>
          <a:ext cx="889000" cy="2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153845</xdr:rowOff>
    </xdr:from>
    <xdr:to>
      <xdr:col>15</xdr:col>
      <xdr:colOff>50800</xdr:colOff>
      <xdr:row>98</xdr:row>
      <xdr:rowOff>13841</xdr:rowOff>
    </xdr:to>
    <xdr:cxnSp macro="">
      <xdr:nvCxnSpPr>
        <xdr:cNvPr id="238" name="直線コネクタ 237"/>
        <xdr:cNvCxnSpPr/>
      </xdr:nvCxnSpPr>
      <xdr:spPr>
        <a:xfrm>
          <a:off x="2019300" y="16784495"/>
          <a:ext cx="889000" cy="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153845</xdr:rowOff>
    </xdr:from>
    <xdr:to>
      <xdr:col>10</xdr:col>
      <xdr:colOff>114300</xdr:colOff>
      <xdr:row>98</xdr:row>
      <xdr:rowOff>22943</xdr:rowOff>
    </xdr:to>
    <xdr:cxnSp macro="">
      <xdr:nvCxnSpPr>
        <xdr:cNvPr id="241" name="直線コネクタ 240"/>
        <xdr:cNvCxnSpPr/>
      </xdr:nvCxnSpPr>
      <xdr:spPr>
        <a:xfrm flipV="1">
          <a:off x="1130300" y="16784495"/>
          <a:ext cx="889000" cy="4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20062</xdr:rowOff>
    </xdr:from>
    <xdr:to>
      <xdr:col>24</xdr:col>
      <xdr:colOff>114300</xdr:colOff>
      <xdr:row>97</xdr:row>
      <xdr:rowOff>121662</xdr:rowOff>
    </xdr:to>
    <xdr:sp macro="" textlink="">
      <xdr:nvSpPr>
        <xdr:cNvPr id="251" name="楕円 250"/>
        <xdr:cNvSpPr/>
      </xdr:nvSpPr>
      <xdr:spPr>
        <a:xfrm>
          <a:off x="4584700" y="166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42939</xdr:rowOff>
    </xdr:from>
    <xdr:ext cx="599010" cy="259045"/>
    <xdr:sp macro="" textlink="">
      <xdr:nvSpPr>
        <xdr:cNvPr id="252" name="衛生費該当値テキスト"/>
        <xdr:cNvSpPr txBox="1"/>
      </xdr:nvSpPr>
      <xdr:spPr>
        <a:xfrm>
          <a:off x="4686300" y="1650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108615</xdr:rowOff>
    </xdr:from>
    <xdr:to>
      <xdr:col>20</xdr:col>
      <xdr:colOff>38100</xdr:colOff>
      <xdr:row>98</xdr:row>
      <xdr:rowOff>38765</xdr:rowOff>
    </xdr:to>
    <xdr:sp macro="" textlink="">
      <xdr:nvSpPr>
        <xdr:cNvPr id="253" name="楕円 252"/>
        <xdr:cNvSpPr/>
      </xdr:nvSpPr>
      <xdr:spPr>
        <a:xfrm>
          <a:off x="3746500" y="167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29892</xdr:rowOff>
    </xdr:from>
    <xdr:ext cx="599010" cy="259045"/>
    <xdr:sp macro="" textlink="">
      <xdr:nvSpPr>
        <xdr:cNvPr id="254" name="テキスト ボックス 253"/>
        <xdr:cNvSpPr txBox="1"/>
      </xdr:nvSpPr>
      <xdr:spPr>
        <a:xfrm>
          <a:off x="3497795" y="1683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134491</xdr:rowOff>
    </xdr:from>
    <xdr:to>
      <xdr:col>15</xdr:col>
      <xdr:colOff>101600</xdr:colOff>
      <xdr:row>98</xdr:row>
      <xdr:rowOff>64641</xdr:rowOff>
    </xdr:to>
    <xdr:sp macro="" textlink="">
      <xdr:nvSpPr>
        <xdr:cNvPr id="255" name="楕円 254"/>
        <xdr:cNvSpPr/>
      </xdr:nvSpPr>
      <xdr:spPr>
        <a:xfrm>
          <a:off x="2857500" y="167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55768</xdr:rowOff>
    </xdr:from>
    <xdr:ext cx="599010" cy="259045"/>
    <xdr:sp macro="" textlink="">
      <xdr:nvSpPr>
        <xdr:cNvPr id="256" name="テキスト ボックス 255"/>
        <xdr:cNvSpPr txBox="1"/>
      </xdr:nvSpPr>
      <xdr:spPr>
        <a:xfrm>
          <a:off x="2608795" y="1685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103045</xdr:rowOff>
    </xdr:from>
    <xdr:to>
      <xdr:col>10</xdr:col>
      <xdr:colOff>165100</xdr:colOff>
      <xdr:row>98</xdr:row>
      <xdr:rowOff>33195</xdr:rowOff>
    </xdr:to>
    <xdr:sp macro="" textlink="">
      <xdr:nvSpPr>
        <xdr:cNvPr id="257" name="楕円 256"/>
        <xdr:cNvSpPr/>
      </xdr:nvSpPr>
      <xdr:spPr>
        <a:xfrm>
          <a:off x="1968500" y="167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24322</xdr:rowOff>
    </xdr:from>
    <xdr:ext cx="599010" cy="259045"/>
    <xdr:sp macro="" textlink="">
      <xdr:nvSpPr>
        <xdr:cNvPr id="258" name="テキスト ボックス 257"/>
        <xdr:cNvSpPr txBox="1"/>
      </xdr:nvSpPr>
      <xdr:spPr>
        <a:xfrm>
          <a:off x="1719795" y="1682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143593</xdr:rowOff>
    </xdr:from>
    <xdr:to>
      <xdr:col>6</xdr:col>
      <xdr:colOff>38100</xdr:colOff>
      <xdr:row>98</xdr:row>
      <xdr:rowOff>73743</xdr:rowOff>
    </xdr:to>
    <xdr:sp macro="" textlink="">
      <xdr:nvSpPr>
        <xdr:cNvPr id="259" name="楕円 258"/>
        <xdr:cNvSpPr/>
      </xdr:nvSpPr>
      <xdr:spPr>
        <a:xfrm>
          <a:off x="1079500" y="167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64870</xdr:rowOff>
    </xdr:from>
    <xdr:ext cx="599010" cy="259045"/>
    <xdr:sp macro="" textlink="">
      <xdr:nvSpPr>
        <xdr:cNvPr id="260" name="テキスト ボックス 259"/>
        <xdr:cNvSpPr txBox="1"/>
      </xdr:nvSpPr>
      <xdr:spPr>
        <a:xfrm>
          <a:off x="830795" y="168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43942</xdr:rowOff>
    </xdr:from>
    <xdr:to>
      <xdr:col>55</xdr:col>
      <xdr:colOff>0</xdr:colOff>
      <xdr:row>39</xdr:row>
      <xdr:rowOff>43942</xdr:rowOff>
    </xdr:to>
    <xdr:cxnSp macro="">
      <xdr:nvCxnSpPr>
        <xdr:cNvPr id="289" name="直線コネクタ 288"/>
        <xdr:cNvCxnSpPr/>
      </xdr:nvCxnSpPr>
      <xdr:spPr>
        <a:xfrm>
          <a:off x="9639300" y="6730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43942</xdr:rowOff>
    </xdr:from>
    <xdr:to>
      <xdr:col>50</xdr:col>
      <xdr:colOff>114300</xdr:colOff>
      <xdr:row>39</xdr:row>
      <xdr:rowOff>44069</xdr:rowOff>
    </xdr:to>
    <xdr:cxnSp macro="">
      <xdr:nvCxnSpPr>
        <xdr:cNvPr id="292" name="直線コネクタ 291"/>
        <xdr:cNvCxnSpPr/>
      </xdr:nvCxnSpPr>
      <xdr:spPr>
        <a:xfrm flipV="1">
          <a:off x="8750300" y="673049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295" name="直線コネクタ 294"/>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44069</xdr:rowOff>
    </xdr:to>
    <xdr:cxnSp macro="">
      <xdr:nvCxnSpPr>
        <xdr:cNvPr id="298" name="直線コネクタ 297"/>
        <xdr:cNvCxnSpPr/>
      </xdr:nvCxnSpPr>
      <xdr:spPr>
        <a:xfrm>
          <a:off x="6972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164592</xdr:rowOff>
    </xdr:from>
    <xdr:to>
      <xdr:col>55</xdr:col>
      <xdr:colOff>50800</xdr:colOff>
      <xdr:row>39</xdr:row>
      <xdr:rowOff>94742</xdr:rowOff>
    </xdr:to>
    <xdr:sp macro="" textlink="">
      <xdr:nvSpPr>
        <xdr:cNvPr id="308" name="楕円 307"/>
        <xdr:cNvSpPr/>
      </xdr:nvSpPr>
      <xdr:spPr>
        <a:xfrm>
          <a:off x="104267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79519</xdr:rowOff>
    </xdr:from>
    <xdr:ext cx="249299" cy="259045"/>
    <xdr:sp macro="" textlink="">
      <xdr:nvSpPr>
        <xdr:cNvPr id="309" name="労働費該当値テキスト"/>
        <xdr:cNvSpPr txBox="1"/>
      </xdr:nvSpPr>
      <xdr:spPr>
        <a:xfrm>
          <a:off x="10528300" y="65946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164592</xdr:rowOff>
    </xdr:from>
    <xdr:to>
      <xdr:col>50</xdr:col>
      <xdr:colOff>165100</xdr:colOff>
      <xdr:row>39</xdr:row>
      <xdr:rowOff>94742</xdr:rowOff>
    </xdr:to>
    <xdr:sp macro="" textlink="">
      <xdr:nvSpPr>
        <xdr:cNvPr id="310" name="楕円 309"/>
        <xdr:cNvSpPr/>
      </xdr:nvSpPr>
      <xdr:spPr>
        <a:xfrm>
          <a:off x="9588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85869</xdr:rowOff>
    </xdr:from>
    <xdr:ext cx="249299" cy="259045"/>
    <xdr:sp macro="" textlink="">
      <xdr:nvSpPr>
        <xdr:cNvPr id="311" name="テキスト ボックス 310"/>
        <xdr:cNvSpPr txBox="1"/>
      </xdr:nvSpPr>
      <xdr:spPr>
        <a:xfrm>
          <a:off x="9514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2" name="楕円 311"/>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3" name="テキスト ボックス 312"/>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4" name="楕円 313"/>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5" name="テキスト ボックス 314"/>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164719</xdr:rowOff>
    </xdr:from>
    <xdr:to>
      <xdr:col>36</xdr:col>
      <xdr:colOff>165100</xdr:colOff>
      <xdr:row>39</xdr:row>
      <xdr:rowOff>94869</xdr:rowOff>
    </xdr:to>
    <xdr:sp macro="" textlink="">
      <xdr:nvSpPr>
        <xdr:cNvPr id="316" name="楕円 315"/>
        <xdr:cNvSpPr/>
      </xdr:nvSpPr>
      <xdr:spPr>
        <a:xfrm>
          <a:off x="692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85996</xdr:rowOff>
    </xdr:from>
    <xdr:ext cx="249299" cy="259045"/>
    <xdr:sp macro="" textlink="">
      <xdr:nvSpPr>
        <xdr:cNvPr id="317" name="テキスト ボックス 316"/>
        <xdr:cNvSpPr txBox="1"/>
      </xdr:nvSpPr>
      <xdr:spPr>
        <a:xfrm>
          <a:off x="684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74899</xdr:rowOff>
    </xdr:from>
    <xdr:to>
      <xdr:col>55</xdr:col>
      <xdr:colOff>0</xdr:colOff>
      <xdr:row>57</xdr:row>
      <xdr:rowOff>118432</xdr:rowOff>
    </xdr:to>
    <xdr:cxnSp macro="">
      <xdr:nvCxnSpPr>
        <xdr:cNvPr id="346" name="直線コネクタ 345"/>
        <xdr:cNvCxnSpPr/>
      </xdr:nvCxnSpPr>
      <xdr:spPr>
        <a:xfrm flipV="1">
          <a:off x="9639300" y="9847549"/>
          <a:ext cx="8382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87785</xdr:rowOff>
    </xdr:from>
    <xdr:to>
      <xdr:col>50</xdr:col>
      <xdr:colOff>114300</xdr:colOff>
      <xdr:row>57</xdr:row>
      <xdr:rowOff>118432</xdr:rowOff>
    </xdr:to>
    <xdr:cxnSp macro="">
      <xdr:nvCxnSpPr>
        <xdr:cNvPr id="349" name="直線コネクタ 348"/>
        <xdr:cNvCxnSpPr/>
      </xdr:nvCxnSpPr>
      <xdr:spPr>
        <a:xfrm>
          <a:off x="8750300" y="9860435"/>
          <a:ext cx="889000" cy="3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87785</xdr:rowOff>
    </xdr:from>
    <xdr:to>
      <xdr:col>45</xdr:col>
      <xdr:colOff>177800</xdr:colOff>
      <xdr:row>57</xdr:row>
      <xdr:rowOff>124662</xdr:rowOff>
    </xdr:to>
    <xdr:cxnSp macro="">
      <xdr:nvCxnSpPr>
        <xdr:cNvPr id="352" name="直線コネクタ 351"/>
        <xdr:cNvCxnSpPr/>
      </xdr:nvCxnSpPr>
      <xdr:spPr>
        <a:xfrm flipV="1">
          <a:off x="7861300" y="9860435"/>
          <a:ext cx="889000" cy="3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76426</xdr:rowOff>
    </xdr:from>
    <xdr:to>
      <xdr:col>41</xdr:col>
      <xdr:colOff>50800</xdr:colOff>
      <xdr:row>57</xdr:row>
      <xdr:rowOff>124662</xdr:rowOff>
    </xdr:to>
    <xdr:cxnSp macro="">
      <xdr:nvCxnSpPr>
        <xdr:cNvPr id="355" name="直線コネクタ 354"/>
        <xdr:cNvCxnSpPr/>
      </xdr:nvCxnSpPr>
      <xdr:spPr>
        <a:xfrm>
          <a:off x="6972300" y="9849076"/>
          <a:ext cx="889000" cy="4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24099</xdr:rowOff>
    </xdr:from>
    <xdr:to>
      <xdr:col>55</xdr:col>
      <xdr:colOff>50800</xdr:colOff>
      <xdr:row>57</xdr:row>
      <xdr:rowOff>125699</xdr:rowOff>
    </xdr:to>
    <xdr:sp macro="" textlink="">
      <xdr:nvSpPr>
        <xdr:cNvPr id="365" name="楕円 364"/>
        <xdr:cNvSpPr/>
      </xdr:nvSpPr>
      <xdr:spPr>
        <a:xfrm>
          <a:off x="10426700" y="97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46976</xdr:rowOff>
    </xdr:from>
    <xdr:ext cx="599010" cy="259045"/>
    <xdr:sp macro="" textlink="">
      <xdr:nvSpPr>
        <xdr:cNvPr id="366" name="農林水産業費該当値テキスト"/>
        <xdr:cNvSpPr txBox="1"/>
      </xdr:nvSpPr>
      <xdr:spPr>
        <a:xfrm>
          <a:off x="10528300" y="964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67632</xdr:rowOff>
    </xdr:from>
    <xdr:to>
      <xdr:col>50</xdr:col>
      <xdr:colOff>165100</xdr:colOff>
      <xdr:row>57</xdr:row>
      <xdr:rowOff>169232</xdr:rowOff>
    </xdr:to>
    <xdr:sp macro="" textlink="">
      <xdr:nvSpPr>
        <xdr:cNvPr id="367" name="楕円 366"/>
        <xdr:cNvSpPr/>
      </xdr:nvSpPr>
      <xdr:spPr>
        <a:xfrm>
          <a:off x="9588500" y="98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14309</xdr:rowOff>
    </xdr:from>
    <xdr:ext cx="599010" cy="259045"/>
    <xdr:sp macro="" textlink="">
      <xdr:nvSpPr>
        <xdr:cNvPr id="368" name="テキスト ボックス 367"/>
        <xdr:cNvSpPr txBox="1"/>
      </xdr:nvSpPr>
      <xdr:spPr>
        <a:xfrm>
          <a:off x="9339795" y="961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36985</xdr:rowOff>
    </xdr:from>
    <xdr:to>
      <xdr:col>46</xdr:col>
      <xdr:colOff>38100</xdr:colOff>
      <xdr:row>57</xdr:row>
      <xdr:rowOff>138585</xdr:rowOff>
    </xdr:to>
    <xdr:sp macro="" textlink="">
      <xdr:nvSpPr>
        <xdr:cNvPr id="369" name="楕円 368"/>
        <xdr:cNvSpPr/>
      </xdr:nvSpPr>
      <xdr:spPr>
        <a:xfrm>
          <a:off x="8699500" y="98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155112</xdr:rowOff>
    </xdr:from>
    <xdr:ext cx="599010" cy="259045"/>
    <xdr:sp macro="" textlink="">
      <xdr:nvSpPr>
        <xdr:cNvPr id="370" name="テキスト ボックス 369"/>
        <xdr:cNvSpPr txBox="1"/>
      </xdr:nvSpPr>
      <xdr:spPr>
        <a:xfrm>
          <a:off x="8450795" y="95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73862</xdr:rowOff>
    </xdr:from>
    <xdr:to>
      <xdr:col>41</xdr:col>
      <xdr:colOff>101600</xdr:colOff>
      <xdr:row>58</xdr:row>
      <xdr:rowOff>4012</xdr:rowOff>
    </xdr:to>
    <xdr:sp macro="" textlink="">
      <xdr:nvSpPr>
        <xdr:cNvPr id="371" name="楕円 370"/>
        <xdr:cNvSpPr/>
      </xdr:nvSpPr>
      <xdr:spPr>
        <a:xfrm>
          <a:off x="7810500" y="98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20539</xdr:rowOff>
    </xdr:from>
    <xdr:ext cx="599010" cy="259045"/>
    <xdr:sp macro="" textlink="">
      <xdr:nvSpPr>
        <xdr:cNvPr id="372" name="テキスト ボックス 371"/>
        <xdr:cNvSpPr txBox="1"/>
      </xdr:nvSpPr>
      <xdr:spPr>
        <a:xfrm>
          <a:off x="7561795" y="962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25626</xdr:rowOff>
    </xdr:from>
    <xdr:to>
      <xdr:col>36</xdr:col>
      <xdr:colOff>165100</xdr:colOff>
      <xdr:row>57</xdr:row>
      <xdr:rowOff>127226</xdr:rowOff>
    </xdr:to>
    <xdr:sp macro="" textlink="">
      <xdr:nvSpPr>
        <xdr:cNvPr id="373" name="楕円 372"/>
        <xdr:cNvSpPr/>
      </xdr:nvSpPr>
      <xdr:spPr>
        <a:xfrm>
          <a:off x="6921500" y="97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143753</xdr:rowOff>
    </xdr:from>
    <xdr:ext cx="599010" cy="259045"/>
    <xdr:sp macro="" textlink="">
      <xdr:nvSpPr>
        <xdr:cNvPr id="374" name="テキスト ボックス 373"/>
        <xdr:cNvSpPr txBox="1"/>
      </xdr:nvSpPr>
      <xdr:spPr>
        <a:xfrm>
          <a:off x="6672795" y="9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62323</xdr:rowOff>
    </xdr:from>
    <xdr:to>
      <xdr:col>55</xdr:col>
      <xdr:colOff>0</xdr:colOff>
      <xdr:row>77</xdr:row>
      <xdr:rowOff>66075</xdr:rowOff>
    </xdr:to>
    <xdr:cxnSp macro="">
      <xdr:nvCxnSpPr>
        <xdr:cNvPr id="403" name="直線コネクタ 402"/>
        <xdr:cNvCxnSpPr/>
      </xdr:nvCxnSpPr>
      <xdr:spPr>
        <a:xfrm flipV="1">
          <a:off x="9639300" y="13263973"/>
          <a:ext cx="8382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66075</xdr:rowOff>
    </xdr:from>
    <xdr:to>
      <xdr:col>50</xdr:col>
      <xdr:colOff>114300</xdr:colOff>
      <xdr:row>77</xdr:row>
      <xdr:rowOff>150844</xdr:rowOff>
    </xdr:to>
    <xdr:cxnSp macro="">
      <xdr:nvCxnSpPr>
        <xdr:cNvPr id="406" name="直線コネクタ 405"/>
        <xdr:cNvCxnSpPr/>
      </xdr:nvCxnSpPr>
      <xdr:spPr>
        <a:xfrm flipV="1">
          <a:off x="8750300" y="13267725"/>
          <a:ext cx="889000" cy="8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148169</xdr:rowOff>
    </xdr:from>
    <xdr:to>
      <xdr:col>45</xdr:col>
      <xdr:colOff>177800</xdr:colOff>
      <xdr:row>77</xdr:row>
      <xdr:rowOff>150844</xdr:rowOff>
    </xdr:to>
    <xdr:cxnSp macro="">
      <xdr:nvCxnSpPr>
        <xdr:cNvPr id="409" name="直線コネクタ 408"/>
        <xdr:cNvCxnSpPr/>
      </xdr:nvCxnSpPr>
      <xdr:spPr>
        <a:xfrm>
          <a:off x="7861300" y="13349819"/>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107792</xdr:rowOff>
    </xdr:from>
    <xdr:to>
      <xdr:col>41</xdr:col>
      <xdr:colOff>50800</xdr:colOff>
      <xdr:row>77</xdr:row>
      <xdr:rowOff>148169</xdr:rowOff>
    </xdr:to>
    <xdr:cxnSp macro="">
      <xdr:nvCxnSpPr>
        <xdr:cNvPr id="412" name="直線コネクタ 411"/>
        <xdr:cNvCxnSpPr/>
      </xdr:nvCxnSpPr>
      <xdr:spPr>
        <a:xfrm>
          <a:off x="6972300" y="13309442"/>
          <a:ext cx="889000" cy="4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11523</xdr:rowOff>
    </xdr:from>
    <xdr:to>
      <xdr:col>55</xdr:col>
      <xdr:colOff>50800</xdr:colOff>
      <xdr:row>77</xdr:row>
      <xdr:rowOff>113123</xdr:rowOff>
    </xdr:to>
    <xdr:sp macro="" textlink="">
      <xdr:nvSpPr>
        <xdr:cNvPr id="422" name="楕円 421"/>
        <xdr:cNvSpPr/>
      </xdr:nvSpPr>
      <xdr:spPr>
        <a:xfrm>
          <a:off x="10426700" y="132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34400</xdr:rowOff>
    </xdr:from>
    <xdr:ext cx="534377" cy="259045"/>
    <xdr:sp macro="" textlink="">
      <xdr:nvSpPr>
        <xdr:cNvPr id="423" name="商工費該当値テキスト"/>
        <xdr:cNvSpPr txBox="1"/>
      </xdr:nvSpPr>
      <xdr:spPr>
        <a:xfrm>
          <a:off x="10528300" y="130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15275</xdr:rowOff>
    </xdr:from>
    <xdr:to>
      <xdr:col>50</xdr:col>
      <xdr:colOff>165100</xdr:colOff>
      <xdr:row>77</xdr:row>
      <xdr:rowOff>116875</xdr:rowOff>
    </xdr:to>
    <xdr:sp macro="" textlink="">
      <xdr:nvSpPr>
        <xdr:cNvPr id="424" name="楕円 423"/>
        <xdr:cNvSpPr/>
      </xdr:nvSpPr>
      <xdr:spPr>
        <a:xfrm>
          <a:off x="9588500" y="132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133402</xdr:rowOff>
    </xdr:from>
    <xdr:ext cx="534377" cy="259045"/>
    <xdr:sp macro="" textlink="">
      <xdr:nvSpPr>
        <xdr:cNvPr id="425" name="テキスト ボックス 424"/>
        <xdr:cNvSpPr txBox="1"/>
      </xdr:nvSpPr>
      <xdr:spPr>
        <a:xfrm>
          <a:off x="9372111" y="129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100044</xdr:rowOff>
    </xdr:from>
    <xdr:to>
      <xdr:col>46</xdr:col>
      <xdr:colOff>38100</xdr:colOff>
      <xdr:row>78</xdr:row>
      <xdr:rowOff>30194</xdr:rowOff>
    </xdr:to>
    <xdr:sp macro="" textlink="">
      <xdr:nvSpPr>
        <xdr:cNvPr id="426" name="楕円 425"/>
        <xdr:cNvSpPr/>
      </xdr:nvSpPr>
      <xdr:spPr>
        <a:xfrm>
          <a:off x="8699500" y="133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21321</xdr:rowOff>
    </xdr:from>
    <xdr:ext cx="534377" cy="259045"/>
    <xdr:sp macro="" textlink="">
      <xdr:nvSpPr>
        <xdr:cNvPr id="427" name="テキスト ボックス 426"/>
        <xdr:cNvSpPr txBox="1"/>
      </xdr:nvSpPr>
      <xdr:spPr>
        <a:xfrm>
          <a:off x="8483111" y="133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97369</xdr:rowOff>
    </xdr:from>
    <xdr:to>
      <xdr:col>41</xdr:col>
      <xdr:colOff>101600</xdr:colOff>
      <xdr:row>78</xdr:row>
      <xdr:rowOff>27519</xdr:rowOff>
    </xdr:to>
    <xdr:sp macro="" textlink="">
      <xdr:nvSpPr>
        <xdr:cNvPr id="428" name="楕円 427"/>
        <xdr:cNvSpPr/>
      </xdr:nvSpPr>
      <xdr:spPr>
        <a:xfrm>
          <a:off x="7810500" y="132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18646</xdr:rowOff>
    </xdr:from>
    <xdr:ext cx="534377" cy="259045"/>
    <xdr:sp macro="" textlink="">
      <xdr:nvSpPr>
        <xdr:cNvPr id="429" name="テキスト ボックス 428"/>
        <xdr:cNvSpPr txBox="1"/>
      </xdr:nvSpPr>
      <xdr:spPr>
        <a:xfrm>
          <a:off x="7594111" y="1339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56992</xdr:rowOff>
    </xdr:from>
    <xdr:to>
      <xdr:col>36</xdr:col>
      <xdr:colOff>165100</xdr:colOff>
      <xdr:row>77</xdr:row>
      <xdr:rowOff>158592</xdr:rowOff>
    </xdr:to>
    <xdr:sp macro="" textlink="">
      <xdr:nvSpPr>
        <xdr:cNvPr id="430" name="楕円 429"/>
        <xdr:cNvSpPr/>
      </xdr:nvSpPr>
      <xdr:spPr>
        <a:xfrm>
          <a:off x="6921500" y="132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3669</xdr:rowOff>
    </xdr:from>
    <xdr:ext cx="534377" cy="259045"/>
    <xdr:sp macro="" textlink="">
      <xdr:nvSpPr>
        <xdr:cNvPr id="431" name="テキスト ボックス 430"/>
        <xdr:cNvSpPr txBox="1"/>
      </xdr:nvSpPr>
      <xdr:spPr>
        <a:xfrm>
          <a:off x="6705111" y="130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129277</xdr:rowOff>
    </xdr:from>
    <xdr:to>
      <xdr:col>55</xdr:col>
      <xdr:colOff>0</xdr:colOff>
      <xdr:row>97</xdr:row>
      <xdr:rowOff>17779</xdr:rowOff>
    </xdr:to>
    <xdr:cxnSp macro="">
      <xdr:nvCxnSpPr>
        <xdr:cNvPr id="462" name="直線コネクタ 461"/>
        <xdr:cNvCxnSpPr/>
      </xdr:nvCxnSpPr>
      <xdr:spPr>
        <a:xfrm flipV="1">
          <a:off x="9639300" y="16588477"/>
          <a:ext cx="838200" cy="5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17779</xdr:rowOff>
    </xdr:from>
    <xdr:to>
      <xdr:col>50</xdr:col>
      <xdr:colOff>114300</xdr:colOff>
      <xdr:row>97</xdr:row>
      <xdr:rowOff>39596</xdr:rowOff>
    </xdr:to>
    <xdr:cxnSp macro="">
      <xdr:nvCxnSpPr>
        <xdr:cNvPr id="465" name="直線コネクタ 464"/>
        <xdr:cNvCxnSpPr/>
      </xdr:nvCxnSpPr>
      <xdr:spPr>
        <a:xfrm flipV="1">
          <a:off x="8750300" y="16648429"/>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24098</xdr:rowOff>
    </xdr:from>
    <xdr:to>
      <xdr:col>45</xdr:col>
      <xdr:colOff>177800</xdr:colOff>
      <xdr:row>97</xdr:row>
      <xdr:rowOff>39596</xdr:rowOff>
    </xdr:to>
    <xdr:cxnSp macro="">
      <xdr:nvCxnSpPr>
        <xdr:cNvPr id="468" name="直線コネクタ 467"/>
        <xdr:cNvCxnSpPr/>
      </xdr:nvCxnSpPr>
      <xdr:spPr>
        <a:xfrm>
          <a:off x="7861300" y="16654748"/>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24098</xdr:rowOff>
    </xdr:from>
    <xdr:to>
      <xdr:col>41</xdr:col>
      <xdr:colOff>50800</xdr:colOff>
      <xdr:row>97</xdr:row>
      <xdr:rowOff>106164</xdr:rowOff>
    </xdr:to>
    <xdr:cxnSp macro="">
      <xdr:nvCxnSpPr>
        <xdr:cNvPr id="471" name="直線コネクタ 470"/>
        <xdr:cNvCxnSpPr/>
      </xdr:nvCxnSpPr>
      <xdr:spPr>
        <a:xfrm flipV="1">
          <a:off x="6972300" y="16654748"/>
          <a:ext cx="889000" cy="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78477</xdr:rowOff>
    </xdr:from>
    <xdr:to>
      <xdr:col>55</xdr:col>
      <xdr:colOff>50800</xdr:colOff>
      <xdr:row>97</xdr:row>
      <xdr:rowOff>8627</xdr:rowOff>
    </xdr:to>
    <xdr:sp macro="" textlink="">
      <xdr:nvSpPr>
        <xdr:cNvPr id="481" name="楕円 480"/>
        <xdr:cNvSpPr/>
      </xdr:nvSpPr>
      <xdr:spPr>
        <a:xfrm>
          <a:off x="10426700" y="1653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101354</xdr:rowOff>
    </xdr:from>
    <xdr:ext cx="599010" cy="259045"/>
    <xdr:sp macro="" textlink="">
      <xdr:nvSpPr>
        <xdr:cNvPr id="482" name="土木費該当値テキスト"/>
        <xdr:cNvSpPr txBox="1"/>
      </xdr:nvSpPr>
      <xdr:spPr>
        <a:xfrm>
          <a:off x="10528300" y="1638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138429</xdr:rowOff>
    </xdr:from>
    <xdr:to>
      <xdr:col>50</xdr:col>
      <xdr:colOff>165100</xdr:colOff>
      <xdr:row>97</xdr:row>
      <xdr:rowOff>68579</xdr:rowOff>
    </xdr:to>
    <xdr:sp macro="" textlink="">
      <xdr:nvSpPr>
        <xdr:cNvPr id="483" name="楕円 482"/>
        <xdr:cNvSpPr/>
      </xdr:nvSpPr>
      <xdr:spPr>
        <a:xfrm>
          <a:off x="9588500" y="165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85106</xdr:rowOff>
    </xdr:from>
    <xdr:ext cx="599010" cy="259045"/>
    <xdr:sp macro="" textlink="">
      <xdr:nvSpPr>
        <xdr:cNvPr id="484" name="テキスト ボックス 483"/>
        <xdr:cNvSpPr txBox="1"/>
      </xdr:nvSpPr>
      <xdr:spPr>
        <a:xfrm>
          <a:off x="9339795" y="163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160246</xdr:rowOff>
    </xdr:from>
    <xdr:to>
      <xdr:col>46</xdr:col>
      <xdr:colOff>38100</xdr:colOff>
      <xdr:row>97</xdr:row>
      <xdr:rowOff>90396</xdr:rowOff>
    </xdr:to>
    <xdr:sp macro="" textlink="">
      <xdr:nvSpPr>
        <xdr:cNvPr id="485" name="楕円 484"/>
        <xdr:cNvSpPr/>
      </xdr:nvSpPr>
      <xdr:spPr>
        <a:xfrm>
          <a:off x="8699500" y="166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106923</xdr:rowOff>
    </xdr:from>
    <xdr:ext cx="599010" cy="259045"/>
    <xdr:sp macro="" textlink="">
      <xdr:nvSpPr>
        <xdr:cNvPr id="486" name="テキスト ボックス 485"/>
        <xdr:cNvSpPr txBox="1"/>
      </xdr:nvSpPr>
      <xdr:spPr>
        <a:xfrm>
          <a:off x="8450795" y="163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144748</xdr:rowOff>
    </xdr:from>
    <xdr:to>
      <xdr:col>41</xdr:col>
      <xdr:colOff>101600</xdr:colOff>
      <xdr:row>97</xdr:row>
      <xdr:rowOff>74898</xdr:rowOff>
    </xdr:to>
    <xdr:sp macro="" textlink="">
      <xdr:nvSpPr>
        <xdr:cNvPr id="487" name="楕円 486"/>
        <xdr:cNvSpPr/>
      </xdr:nvSpPr>
      <xdr:spPr>
        <a:xfrm>
          <a:off x="7810500" y="166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91425</xdr:rowOff>
    </xdr:from>
    <xdr:ext cx="599010" cy="259045"/>
    <xdr:sp macro="" textlink="">
      <xdr:nvSpPr>
        <xdr:cNvPr id="488" name="テキスト ボックス 487"/>
        <xdr:cNvSpPr txBox="1"/>
      </xdr:nvSpPr>
      <xdr:spPr>
        <a:xfrm>
          <a:off x="7561795" y="163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55364</xdr:rowOff>
    </xdr:from>
    <xdr:to>
      <xdr:col>36</xdr:col>
      <xdr:colOff>165100</xdr:colOff>
      <xdr:row>97</xdr:row>
      <xdr:rowOff>156964</xdr:rowOff>
    </xdr:to>
    <xdr:sp macro="" textlink="">
      <xdr:nvSpPr>
        <xdr:cNvPr id="489" name="楕円 488"/>
        <xdr:cNvSpPr/>
      </xdr:nvSpPr>
      <xdr:spPr>
        <a:xfrm>
          <a:off x="6921500" y="166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2041</xdr:rowOff>
    </xdr:from>
    <xdr:ext cx="599010" cy="259045"/>
    <xdr:sp macro="" textlink="">
      <xdr:nvSpPr>
        <xdr:cNvPr id="490" name="テキスト ボックス 489"/>
        <xdr:cNvSpPr txBox="1"/>
      </xdr:nvSpPr>
      <xdr:spPr>
        <a:xfrm>
          <a:off x="6672795" y="164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156312</xdr:rowOff>
    </xdr:from>
    <xdr:to>
      <xdr:col>85</xdr:col>
      <xdr:colOff>127000</xdr:colOff>
      <xdr:row>38</xdr:row>
      <xdr:rowOff>7257</xdr:rowOff>
    </xdr:to>
    <xdr:cxnSp macro="">
      <xdr:nvCxnSpPr>
        <xdr:cNvPr id="519" name="直線コネクタ 518"/>
        <xdr:cNvCxnSpPr/>
      </xdr:nvCxnSpPr>
      <xdr:spPr>
        <a:xfrm flipV="1">
          <a:off x="15481300" y="6499962"/>
          <a:ext cx="838200" cy="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7036</xdr:rowOff>
    </xdr:from>
    <xdr:to>
      <xdr:col>81</xdr:col>
      <xdr:colOff>50800</xdr:colOff>
      <xdr:row>38</xdr:row>
      <xdr:rowOff>7257</xdr:rowOff>
    </xdr:to>
    <xdr:cxnSp macro="">
      <xdr:nvCxnSpPr>
        <xdr:cNvPr id="522" name="直線コネクタ 521"/>
        <xdr:cNvCxnSpPr/>
      </xdr:nvCxnSpPr>
      <xdr:spPr>
        <a:xfrm>
          <a:off x="14592300" y="6522136"/>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7036</xdr:rowOff>
    </xdr:from>
    <xdr:to>
      <xdr:col>76</xdr:col>
      <xdr:colOff>114300</xdr:colOff>
      <xdr:row>38</xdr:row>
      <xdr:rowOff>19776</xdr:rowOff>
    </xdr:to>
    <xdr:cxnSp macro="">
      <xdr:nvCxnSpPr>
        <xdr:cNvPr id="525" name="直線コネクタ 524"/>
        <xdr:cNvCxnSpPr/>
      </xdr:nvCxnSpPr>
      <xdr:spPr>
        <a:xfrm flipV="1">
          <a:off x="13703300" y="6522136"/>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41109</xdr:rowOff>
    </xdr:from>
    <xdr:to>
      <xdr:col>71</xdr:col>
      <xdr:colOff>177800</xdr:colOff>
      <xdr:row>38</xdr:row>
      <xdr:rowOff>19776</xdr:rowOff>
    </xdr:to>
    <xdr:cxnSp macro="">
      <xdr:nvCxnSpPr>
        <xdr:cNvPr id="528" name="直線コネクタ 527"/>
        <xdr:cNvCxnSpPr/>
      </xdr:nvCxnSpPr>
      <xdr:spPr>
        <a:xfrm>
          <a:off x="12814300" y="6213309"/>
          <a:ext cx="889000" cy="32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105512</xdr:rowOff>
    </xdr:from>
    <xdr:to>
      <xdr:col>85</xdr:col>
      <xdr:colOff>177800</xdr:colOff>
      <xdr:row>38</xdr:row>
      <xdr:rowOff>35661</xdr:rowOff>
    </xdr:to>
    <xdr:sp macro="" textlink="">
      <xdr:nvSpPr>
        <xdr:cNvPr id="538" name="楕円 537"/>
        <xdr:cNvSpPr/>
      </xdr:nvSpPr>
      <xdr:spPr>
        <a:xfrm>
          <a:off x="16268700" y="6449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83939</xdr:rowOff>
    </xdr:from>
    <xdr:ext cx="534377" cy="259045"/>
    <xdr:sp macro="" textlink="">
      <xdr:nvSpPr>
        <xdr:cNvPr id="539" name="消防費該当値テキスト"/>
        <xdr:cNvSpPr txBox="1"/>
      </xdr:nvSpPr>
      <xdr:spPr>
        <a:xfrm>
          <a:off x="16370300" y="64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127907</xdr:rowOff>
    </xdr:from>
    <xdr:to>
      <xdr:col>81</xdr:col>
      <xdr:colOff>101600</xdr:colOff>
      <xdr:row>38</xdr:row>
      <xdr:rowOff>58057</xdr:rowOff>
    </xdr:to>
    <xdr:sp macro="" textlink="">
      <xdr:nvSpPr>
        <xdr:cNvPr id="540" name="楕円 539"/>
        <xdr:cNvSpPr/>
      </xdr:nvSpPr>
      <xdr:spPr>
        <a:xfrm>
          <a:off x="154305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49184</xdr:rowOff>
    </xdr:from>
    <xdr:ext cx="534377" cy="259045"/>
    <xdr:sp macro="" textlink="">
      <xdr:nvSpPr>
        <xdr:cNvPr id="541" name="テキスト ボックス 540"/>
        <xdr:cNvSpPr txBox="1"/>
      </xdr:nvSpPr>
      <xdr:spPr>
        <a:xfrm>
          <a:off x="15214111" y="656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127686</xdr:rowOff>
    </xdr:from>
    <xdr:to>
      <xdr:col>76</xdr:col>
      <xdr:colOff>165100</xdr:colOff>
      <xdr:row>38</xdr:row>
      <xdr:rowOff>57835</xdr:rowOff>
    </xdr:to>
    <xdr:sp macro="" textlink="">
      <xdr:nvSpPr>
        <xdr:cNvPr id="542" name="楕円 541"/>
        <xdr:cNvSpPr/>
      </xdr:nvSpPr>
      <xdr:spPr>
        <a:xfrm>
          <a:off x="14541500" y="6471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48963</xdr:rowOff>
    </xdr:from>
    <xdr:ext cx="534377" cy="259045"/>
    <xdr:sp macro="" textlink="">
      <xdr:nvSpPr>
        <xdr:cNvPr id="543" name="テキスト ボックス 542"/>
        <xdr:cNvSpPr txBox="1"/>
      </xdr:nvSpPr>
      <xdr:spPr>
        <a:xfrm>
          <a:off x="14325111" y="65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140426</xdr:rowOff>
    </xdr:from>
    <xdr:to>
      <xdr:col>72</xdr:col>
      <xdr:colOff>38100</xdr:colOff>
      <xdr:row>38</xdr:row>
      <xdr:rowOff>70576</xdr:rowOff>
    </xdr:to>
    <xdr:sp macro="" textlink="">
      <xdr:nvSpPr>
        <xdr:cNvPr id="544" name="楕円 543"/>
        <xdr:cNvSpPr/>
      </xdr:nvSpPr>
      <xdr:spPr>
        <a:xfrm>
          <a:off x="13652500" y="6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61703</xdr:rowOff>
    </xdr:from>
    <xdr:ext cx="534377" cy="259045"/>
    <xdr:sp macro="" textlink="">
      <xdr:nvSpPr>
        <xdr:cNvPr id="545" name="テキスト ボックス 544"/>
        <xdr:cNvSpPr txBox="1"/>
      </xdr:nvSpPr>
      <xdr:spPr>
        <a:xfrm>
          <a:off x="13436111" y="65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161759</xdr:rowOff>
    </xdr:from>
    <xdr:to>
      <xdr:col>67</xdr:col>
      <xdr:colOff>101600</xdr:colOff>
      <xdr:row>36</xdr:row>
      <xdr:rowOff>91909</xdr:rowOff>
    </xdr:to>
    <xdr:sp macro="" textlink="">
      <xdr:nvSpPr>
        <xdr:cNvPr id="546" name="楕円 545"/>
        <xdr:cNvSpPr/>
      </xdr:nvSpPr>
      <xdr:spPr>
        <a:xfrm>
          <a:off x="12763500" y="61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108436</xdr:rowOff>
    </xdr:from>
    <xdr:ext cx="599010" cy="259045"/>
    <xdr:sp macro="" textlink="">
      <xdr:nvSpPr>
        <xdr:cNvPr id="547" name="テキスト ボックス 546"/>
        <xdr:cNvSpPr txBox="1"/>
      </xdr:nvSpPr>
      <xdr:spPr>
        <a:xfrm>
          <a:off x="12514795" y="593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155994</xdr:rowOff>
    </xdr:from>
    <xdr:to>
      <xdr:col>85</xdr:col>
      <xdr:colOff>127000</xdr:colOff>
      <xdr:row>58</xdr:row>
      <xdr:rowOff>79876</xdr:rowOff>
    </xdr:to>
    <xdr:cxnSp macro="">
      <xdr:nvCxnSpPr>
        <xdr:cNvPr id="578" name="直線コネクタ 577"/>
        <xdr:cNvCxnSpPr/>
      </xdr:nvCxnSpPr>
      <xdr:spPr>
        <a:xfrm>
          <a:off x="15481300" y="9928644"/>
          <a:ext cx="838200" cy="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2105</xdr:rowOff>
    </xdr:from>
    <xdr:to>
      <xdr:col>81</xdr:col>
      <xdr:colOff>50800</xdr:colOff>
      <xdr:row>57</xdr:row>
      <xdr:rowOff>155994</xdr:rowOff>
    </xdr:to>
    <xdr:cxnSp macro="">
      <xdr:nvCxnSpPr>
        <xdr:cNvPr id="581" name="直線コネクタ 580"/>
        <xdr:cNvCxnSpPr/>
      </xdr:nvCxnSpPr>
      <xdr:spPr>
        <a:xfrm>
          <a:off x="14592300" y="9774755"/>
          <a:ext cx="889000" cy="1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2105</xdr:rowOff>
    </xdr:from>
    <xdr:to>
      <xdr:col>76</xdr:col>
      <xdr:colOff>114300</xdr:colOff>
      <xdr:row>57</xdr:row>
      <xdr:rowOff>147558</xdr:rowOff>
    </xdr:to>
    <xdr:cxnSp macro="">
      <xdr:nvCxnSpPr>
        <xdr:cNvPr id="584" name="直線コネクタ 583"/>
        <xdr:cNvCxnSpPr/>
      </xdr:nvCxnSpPr>
      <xdr:spPr>
        <a:xfrm flipV="1">
          <a:off x="13703300" y="9774755"/>
          <a:ext cx="889000" cy="1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147558</xdr:rowOff>
    </xdr:from>
    <xdr:to>
      <xdr:col>71</xdr:col>
      <xdr:colOff>177800</xdr:colOff>
      <xdr:row>58</xdr:row>
      <xdr:rowOff>45055</xdr:rowOff>
    </xdr:to>
    <xdr:cxnSp macro="">
      <xdr:nvCxnSpPr>
        <xdr:cNvPr id="587" name="直線コネクタ 586"/>
        <xdr:cNvCxnSpPr/>
      </xdr:nvCxnSpPr>
      <xdr:spPr>
        <a:xfrm flipV="1">
          <a:off x="12814300" y="9920208"/>
          <a:ext cx="889000" cy="6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29076</xdr:rowOff>
    </xdr:from>
    <xdr:to>
      <xdr:col>85</xdr:col>
      <xdr:colOff>177800</xdr:colOff>
      <xdr:row>58</xdr:row>
      <xdr:rowOff>130676</xdr:rowOff>
    </xdr:to>
    <xdr:sp macro="" textlink="">
      <xdr:nvSpPr>
        <xdr:cNvPr id="597" name="楕円 596"/>
        <xdr:cNvSpPr/>
      </xdr:nvSpPr>
      <xdr:spPr>
        <a:xfrm>
          <a:off x="16268700" y="99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115453</xdr:rowOff>
    </xdr:from>
    <xdr:ext cx="599010" cy="259045"/>
    <xdr:sp macro="" textlink="">
      <xdr:nvSpPr>
        <xdr:cNvPr id="598" name="教育費該当値テキスト"/>
        <xdr:cNvSpPr txBox="1"/>
      </xdr:nvSpPr>
      <xdr:spPr>
        <a:xfrm>
          <a:off x="16370300" y="988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105194</xdr:rowOff>
    </xdr:from>
    <xdr:to>
      <xdr:col>81</xdr:col>
      <xdr:colOff>101600</xdr:colOff>
      <xdr:row>58</xdr:row>
      <xdr:rowOff>35344</xdr:rowOff>
    </xdr:to>
    <xdr:sp macro="" textlink="">
      <xdr:nvSpPr>
        <xdr:cNvPr id="599" name="楕円 598"/>
        <xdr:cNvSpPr/>
      </xdr:nvSpPr>
      <xdr:spPr>
        <a:xfrm>
          <a:off x="15430500" y="98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51871</xdr:rowOff>
    </xdr:from>
    <xdr:ext cx="599010" cy="259045"/>
    <xdr:sp macro="" textlink="">
      <xdr:nvSpPr>
        <xdr:cNvPr id="600" name="テキスト ボックス 599"/>
        <xdr:cNvSpPr txBox="1"/>
      </xdr:nvSpPr>
      <xdr:spPr>
        <a:xfrm>
          <a:off x="15181795" y="965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122755</xdr:rowOff>
    </xdr:from>
    <xdr:to>
      <xdr:col>76</xdr:col>
      <xdr:colOff>165100</xdr:colOff>
      <xdr:row>57</xdr:row>
      <xdr:rowOff>52905</xdr:rowOff>
    </xdr:to>
    <xdr:sp macro="" textlink="">
      <xdr:nvSpPr>
        <xdr:cNvPr id="601" name="楕円 600"/>
        <xdr:cNvSpPr/>
      </xdr:nvSpPr>
      <xdr:spPr>
        <a:xfrm>
          <a:off x="14541500" y="97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69432</xdr:rowOff>
    </xdr:from>
    <xdr:ext cx="599010" cy="259045"/>
    <xdr:sp macro="" textlink="">
      <xdr:nvSpPr>
        <xdr:cNvPr id="602" name="テキスト ボックス 601"/>
        <xdr:cNvSpPr txBox="1"/>
      </xdr:nvSpPr>
      <xdr:spPr>
        <a:xfrm>
          <a:off x="14292795" y="949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96758</xdr:rowOff>
    </xdr:from>
    <xdr:to>
      <xdr:col>72</xdr:col>
      <xdr:colOff>38100</xdr:colOff>
      <xdr:row>58</xdr:row>
      <xdr:rowOff>26908</xdr:rowOff>
    </xdr:to>
    <xdr:sp macro="" textlink="">
      <xdr:nvSpPr>
        <xdr:cNvPr id="603" name="楕円 602"/>
        <xdr:cNvSpPr/>
      </xdr:nvSpPr>
      <xdr:spPr>
        <a:xfrm>
          <a:off x="13652500" y="986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43435</xdr:rowOff>
    </xdr:from>
    <xdr:ext cx="599010" cy="259045"/>
    <xdr:sp macro="" textlink="">
      <xdr:nvSpPr>
        <xdr:cNvPr id="604" name="テキスト ボックス 603"/>
        <xdr:cNvSpPr txBox="1"/>
      </xdr:nvSpPr>
      <xdr:spPr>
        <a:xfrm>
          <a:off x="13403795" y="964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165705</xdr:rowOff>
    </xdr:from>
    <xdr:to>
      <xdr:col>67</xdr:col>
      <xdr:colOff>101600</xdr:colOff>
      <xdr:row>58</xdr:row>
      <xdr:rowOff>95855</xdr:rowOff>
    </xdr:to>
    <xdr:sp macro="" textlink="">
      <xdr:nvSpPr>
        <xdr:cNvPr id="605" name="楕円 604"/>
        <xdr:cNvSpPr/>
      </xdr:nvSpPr>
      <xdr:spPr>
        <a:xfrm>
          <a:off x="12763500" y="99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86982</xdr:rowOff>
    </xdr:from>
    <xdr:ext cx="599010" cy="259045"/>
    <xdr:sp macro="" textlink="">
      <xdr:nvSpPr>
        <xdr:cNvPr id="606" name="テキスト ボックス 605"/>
        <xdr:cNvSpPr txBox="1"/>
      </xdr:nvSpPr>
      <xdr:spPr>
        <a:xfrm>
          <a:off x="12514795" y="100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44338</xdr:rowOff>
    </xdr:from>
    <xdr:to>
      <xdr:col>85</xdr:col>
      <xdr:colOff>127000</xdr:colOff>
      <xdr:row>79</xdr:row>
      <xdr:rowOff>44376</xdr:rowOff>
    </xdr:to>
    <xdr:cxnSp macro="">
      <xdr:nvCxnSpPr>
        <xdr:cNvPr id="635" name="直線コネクタ 634"/>
        <xdr:cNvCxnSpPr/>
      </xdr:nvCxnSpPr>
      <xdr:spPr>
        <a:xfrm flipV="1">
          <a:off x="15481300" y="1358888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44376</xdr:rowOff>
    </xdr:from>
    <xdr:to>
      <xdr:col>81</xdr:col>
      <xdr:colOff>50800</xdr:colOff>
      <xdr:row>79</xdr:row>
      <xdr:rowOff>44447</xdr:rowOff>
    </xdr:to>
    <xdr:cxnSp macro="">
      <xdr:nvCxnSpPr>
        <xdr:cNvPr id="638" name="直線コネクタ 637"/>
        <xdr:cNvCxnSpPr/>
      </xdr:nvCxnSpPr>
      <xdr:spPr>
        <a:xfrm flipV="1">
          <a:off x="14592300" y="13588926"/>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44447</xdr:rowOff>
    </xdr:from>
    <xdr:to>
      <xdr:col>76</xdr:col>
      <xdr:colOff>114300</xdr:colOff>
      <xdr:row>79</xdr:row>
      <xdr:rowOff>44447</xdr:rowOff>
    </xdr:to>
    <xdr:cxnSp macro="">
      <xdr:nvCxnSpPr>
        <xdr:cNvPr id="641" name="直線コネクタ 640"/>
        <xdr:cNvCxnSpPr/>
      </xdr:nvCxnSpPr>
      <xdr:spPr>
        <a:xfrm>
          <a:off x="13703300" y="1358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44447</xdr:rowOff>
    </xdr:from>
    <xdr:to>
      <xdr:col>71</xdr:col>
      <xdr:colOff>177800</xdr:colOff>
      <xdr:row>79</xdr:row>
      <xdr:rowOff>44447</xdr:rowOff>
    </xdr:to>
    <xdr:cxnSp macro="">
      <xdr:nvCxnSpPr>
        <xdr:cNvPr id="644" name="直線コネクタ 643"/>
        <xdr:cNvCxnSpPr/>
      </xdr:nvCxnSpPr>
      <xdr:spPr>
        <a:xfrm>
          <a:off x="12814300" y="1358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164988</xdr:rowOff>
    </xdr:from>
    <xdr:to>
      <xdr:col>85</xdr:col>
      <xdr:colOff>177800</xdr:colOff>
      <xdr:row>79</xdr:row>
      <xdr:rowOff>95138</xdr:rowOff>
    </xdr:to>
    <xdr:sp macro="" textlink="">
      <xdr:nvSpPr>
        <xdr:cNvPr id="654" name="楕円 653"/>
        <xdr:cNvSpPr/>
      </xdr:nvSpPr>
      <xdr:spPr>
        <a:xfrm>
          <a:off x="16268700" y="135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313932" cy="259045"/>
    <xdr:sp macro="" textlink="">
      <xdr:nvSpPr>
        <xdr:cNvPr id="655" name="災害復旧費該当値テキスト"/>
        <xdr:cNvSpPr txBox="1"/>
      </xdr:nvSpPr>
      <xdr:spPr>
        <a:xfrm>
          <a:off x="16370300" y="13488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165026</xdr:rowOff>
    </xdr:from>
    <xdr:to>
      <xdr:col>81</xdr:col>
      <xdr:colOff>101600</xdr:colOff>
      <xdr:row>79</xdr:row>
      <xdr:rowOff>95176</xdr:rowOff>
    </xdr:to>
    <xdr:sp macro="" textlink="">
      <xdr:nvSpPr>
        <xdr:cNvPr id="656" name="楕円 655"/>
        <xdr:cNvSpPr/>
      </xdr:nvSpPr>
      <xdr:spPr>
        <a:xfrm>
          <a:off x="15430500" y="135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86303</xdr:rowOff>
    </xdr:from>
    <xdr:ext cx="313932" cy="259045"/>
    <xdr:sp macro="" textlink="">
      <xdr:nvSpPr>
        <xdr:cNvPr id="657" name="テキスト ボックス 656"/>
        <xdr:cNvSpPr txBox="1"/>
      </xdr:nvSpPr>
      <xdr:spPr>
        <a:xfrm>
          <a:off x="15324333" y="13630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165097</xdr:rowOff>
    </xdr:from>
    <xdr:to>
      <xdr:col>76</xdr:col>
      <xdr:colOff>165100</xdr:colOff>
      <xdr:row>79</xdr:row>
      <xdr:rowOff>95247</xdr:rowOff>
    </xdr:to>
    <xdr:sp macro="" textlink="">
      <xdr:nvSpPr>
        <xdr:cNvPr id="658" name="楕円 657"/>
        <xdr:cNvSpPr/>
      </xdr:nvSpPr>
      <xdr:spPr>
        <a:xfrm>
          <a:off x="14541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86374</xdr:rowOff>
    </xdr:from>
    <xdr:ext cx="249299" cy="259045"/>
    <xdr:sp macro="" textlink="">
      <xdr:nvSpPr>
        <xdr:cNvPr id="659" name="テキスト ボックス 658"/>
        <xdr:cNvSpPr txBox="1"/>
      </xdr:nvSpPr>
      <xdr:spPr>
        <a:xfrm>
          <a:off x="14467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165097</xdr:rowOff>
    </xdr:from>
    <xdr:to>
      <xdr:col>72</xdr:col>
      <xdr:colOff>38100</xdr:colOff>
      <xdr:row>79</xdr:row>
      <xdr:rowOff>95247</xdr:rowOff>
    </xdr:to>
    <xdr:sp macro="" textlink="">
      <xdr:nvSpPr>
        <xdr:cNvPr id="660" name="楕円 659"/>
        <xdr:cNvSpPr/>
      </xdr:nvSpPr>
      <xdr:spPr>
        <a:xfrm>
          <a:off x="13652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86374</xdr:rowOff>
    </xdr:from>
    <xdr:ext cx="249299" cy="259045"/>
    <xdr:sp macro="" textlink="">
      <xdr:nvSpPr>
        <xdr:cNvPr id="661" name="テキスト ボックス 660"/>
        <xdr:cNvSpPr txBox="1"/>
      </xdr:nvSpPr>
      <xdr:spPr>
        <a:xfrm>
          <a:off x="13578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165097</xdr:rowOff>
    </xdr:from>
    <xdr:to>
      <xdr:col>67</xdr:col>
      <xdr:colOff>101600</xdr:colOff>
      <xdr:row>79</xdr:row>
      <xdr:rowOff>95247</xdr:rowOff>
    </xdr:to>
    <xdr:sp macro="" textlink="">
      <xdr:nvSpPr>
        <xdr:cNvPr id="662" name="楕円 661"/>
        <xdr:cNvSpPr/>
      </xdr:nvSpPr>
      <xdr:spPr>
        <a:xfrm>
          <a:off x="12763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86374</xdr:rowOff>
    </xdr:from>
    <xdr:ext cx="249299" cy="259045"/>
    <xdr:sp macro="" textlink="">
      <xdr:nvSpPr>
        <xdr:cNvPr id="663" name="テキスト ボックス 662"/>
        <xdr:cNvSpPr txBox="1"/>
      </xdr:nvSpPr>
      <xdr:spPr>
        <a:xfrm>
          <a:off x="12689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127569</xdr:rowOff>
    </xdr:from>
    <xdr:to>
      <xdr:col>85</xdr:col>
      <xdr:colOff>127000</xdr:colOff>
      <xdr:row>97</xdr:row>
      <xdr:rowOff>169897</xdr:rowOff>
    </xdr:to>
    <xdr:cxnSp macro="">
      <xdr:nvCxnSpPr>
        <xdr:cNvPr id="692" name="直線コネクタ 691"/>
        <xdr:cNvCxnSpPr/>
      </xdr:nvCxnSpPr>
      <xdr:spPr>
        <a:xfrm>
          <a:off x="15481300" y="16758219"/>
          <a:ext cx="8382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121752</xdr:rowOff>
    </xdr:from>
    <xdr:to>
      <xdr:col>81</xdr:col>
      <xdr:colOff>50800</xdr:colOff>
      <xdr:row>97</xdr:row>
      <xdr:rowOff>127569</xdr:rowOff>
    </xdr:to>
    <xdr:cxnSp macro="">
      <xdr:nvCxnSpPr>
        <xdr:cNvPr id="695" name="直線コネクタ 694"/>
        <xdr:cNvCxnSpPr/>
      </xdr:nvCxnSpPr>
      <xdr:spPr>
        <a:xfrm>
          <a:off x="14592300" y="16752402"/>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116779</xdr:rowOff>
    </xdr:from>
    <xdr:to>
      <xdr:col>76</xdr:col>
      <xdr:colOff>114300</xdr:colOff>
      <xdr:row>97</xdr:row>
      <xdr:rowOff>121752</xdr:rowOff>
    </xdr:to>
    <xdr:cxnSp macro="">
      <xdr:nvCxnSpPr>
        <xdr:cNvPr id="698" name="直線コネクタ 697"/>
        <xdr:cNvCxnSpPr/>
      </xdr:nvCxnSpPr>
      <xdr:spPr>
        <a:xfrm>
          <a:off x="13703300" y="16747429"/>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116779</xdr:rowOff>
    </xdr:from>
    <xdr:to>
      <xdr:col>71</xdr:col>
      <xdr:colOff>177800</xdr:colOff>
      <xdr:row>97</xdr:row>
      <xdr:rowOff>125853</xdr:rowOff>
    </xdr:to>
    <xdr:cxnSp macro="">
      <xdr:nvCxnSpPr>
        <xdr:cNvPr id="701" name="直線コネクタ 700"/>
        <xdr:cNvCxnSpPr/>
      </xdr:nvCxnSpPr>
      <xdr:spPr>
        <a:xfrm flipV="1">
          <a:off x="12814300" y="16747429"/>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119097</xdr:rowOff>
    </xdr:from>
    <xdr:to>
      <xdr:col>85</xdr:col>
      <xdr:colOff>177800</xdr:colOff>
      <xdr:row>98</xdr:row>
      <xdr:rowOff>49247</xdr:rowOff>
    </xdr:to>
    <xdr:sp macro="" textlink="">
      <xdr:nvSpPr>
        <xdr:cNvPr id="711" name="楕円 710"/>
        <xdr:cNvSpPr/>
      </xdr:nvSpPr>
      <xdr:spPr>
        <a:xfrm>
          <a:off x="16268700" y="167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97524</xdr:rowOff>
    </xdr:from>
    <xdr:ext cx="599010" cy="259045"/>
    <xdr:sp macro="" textlink="">
      <xdr:nvSpPr>
        <xdr:cNvPr id="712" name="公債費該当値テキスト"/>
        <xdr:cNvSpPr txBox="1"/>
      </xdr:nvSpPr>
      <xdr:spPr>
        <a:xfrm>
          <a:off x="16370300" y="167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76769</xdr:rowOff>
    </xdr:from>
    <xdr:to>
      <xdr:col>81</xdr:col>
      <xdr:colOff>101600</xdr:colOff>
      <xdr:row>98</xdr:row>
      <xdr:rowOff>6919</xdr:rowOff>
    </xdr:to>
    <xdr:sp macro="" textlink="">
      <xdr:nvSpPr>
        <xdr:cNvPr id="713" name="楕円 712"/>
        <xdr:cNvSpPr/>
      </xdr:nvSpPr>
      <xdr:spPr>
        <a:xfrm>
          <a:off x="15430500" y="167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169496</xdr:rowOff>
    </xdr:from>
    <xdr:ext cx="599010" cy="259045"/>
    <xdr:sp macro="" textlink="">
      <xdr:nvSpPr>
        <xdr:cNvPr id="714" name="テキスト ボックス 713"/>
        <xdr:cNvSpPr txBox="1"/>
      </xdr:nvSpPr>
      <xdr:spPr>
        <a:xfrm>
          <a:off x="15181795" y="168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70952</xdr:rowOff>
    </xdr:from>
    <xdr:to>
      <xdr:col>76</xdr:col>
      <xdr:colOff>165100</xdr:colOff>
      <xdr:row>98</xdr:row>
      <xdr:rowOff>1102</xdr:rowOff>
    </xdr:to>
    <xdr:sp macro="" textlink="">
      <xdr:nvSpPr>
        <xdr:cNvPr id="715" name="楕円 714"/>
        <xdr:cNvSpPr/>
      </xdr:nvSpPr>
      <xdr:spPr>
        <a:xfrm>
          <a:off x="14541500" y="167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163679</xdr:rowOff>
    </xdr:from>
    <xdr:ext cx="599010" cy="259045"/>
    <xdr:sp macro="" textlink="">
      <xdr:nvSpPr>
        <xdr:cNvPr id="716" name="テキスト ボックス 715"/>
        <xdr:cNvSpPr txBox="1"/>
      </xdr:nvSpPr>
      <xdr:spPr>
        <a:xfrm>
          <a:off x="14292795" y="1679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65979</xdr:rowOff>
    </xdr:from>
    <xdr:to>
      <xdr:col>72</xdr:col>
      <xdr:colOff>38100</xdr:colOff>
      <xdr:row>97</xdr:row>
      <xdr:rowOff>167579</xdr:rowOff>
    </xdr:to>
    <xdr:sp macro="" textlink="">
      <xdr:nvSpPr>
        <xdr:cNvPr id="717" name="楕円 716"/>
        <xdr:cNvSpPr/>
      </xdr:nvSpPr>
      <xdr:spPr>
        <a:xfrm>
          <a:off x="13652500" y="166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158706</xdr:rowOff>
    </xdr:from>
    <xdr:ext cx="599010" cy="259045"/>
    <xdr:sp macro="" textlink="">
      <xdr:nvSpPr>
        <xdr:cNvPr id="718" name="テキスト ボックス 717"/>
        <xdr:cNvSpPr txBox="1"/>
      </xdr:nvSpPr>
      <xdr:spPr>
        <a:xfrm>
          <a:off x="13403795" y="1678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75053</xdr:rowOff>
    </xdr:from>
    <xdr:to>
      <xdr:col>67</xdr:col>
      <xdr:colOff>101600</xdr:colOff>
      <xdr:row>98</xdr:row>
      <xdr:rowOff>5203</xdr:rowOff>
    </xdr:to>
    <xdr:sp macro="" textlink="">
      <xdr:nvSpPr>
        <xdr:cNvPr id="719" name="楕円 718"/>
        <xdr:cNvSpPr/>
      </xdr:nvSpPr>
      <xdr:spPr>
        <a:xfrm>
          <a:off x="12763500" y="167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167780</xdr:rowOff>
    </xdr:from>
    <xdr:ext cx="599010" cy="259045"/>
    <xdr:sp macro="" textlink="">
      <xdr:nvSpPr>
        <xdr:cNvPr id="720" name="テキスト ボックス 719"/>
        <xdr:cNvSpPr txBox="1"/>
      </xdr:nvSpPr>
      <xdr:spPr>
        <a:xfrm>
          <a:off x="12514795" y="1679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平均とほぼ同等の数値となっているが、総務費についてはふるさと納税の件数が大幅に伸びたことによる経費の増が類似団体平均よりも差が大きくなった。民生費については高齢化の進展による高齢者福祉に係る経費の増と、保育料の完全無償化など児童福祉に係る経費の増により、類似団体平均よりも差が大きい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また、土木費については道路や橋梁の整備費の増加や、公営住宅の改修に係る経費を計上したことによる。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今後は老朽化した公共施設の改修や維持に係る経費も見込まれることから、公共施設総合管理計画に基づいた施設の集約化・複合化による公共施設の縮減に努める。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北海道沼田町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課税客体に乏しく長引く地域経済の低迷などから財政基盤は弱い状況ではあるが、繰上償還の実施による公債費の削減、全事業へのサンセットの導入、優先度の低い事業の廃止・縮小などにより経費の削減を図り、実質収支については黒字で推移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公共施設も老朽化により大型修繕が想定されるが、今後も財政推計ローリングなどに基づき財政状況を把握し、適正な財政運営に努める。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北海道沼田町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実質収支額が黒字のため当該比率は算出されていない。今後も繰上償還の実施による公債費の削減、全事業へのサンセットの導入、優先度の低い事業の廃止・縮小などにより経費の削減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7445681</v>
      </c>
      <c r="BO4" s="371"/>
      <c r="BP4" s="371"/>
      <c r="BQ4" s="371"/>
      <c r="BR4" s="371"/>
      <c r="BS4" s="371"/>
      <c r="BT4" s="371"/>
      <c r="BU4" s="372"/>
      <c r="BV4" s="370">
        <v>6071005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7316078</v>
      </c>
      <c r="BO5" s="408"/>
      <c r="BP5" s="408"/>
      <c r="BQ5" s="408"/>
      <c r="BR5" s="408"/>
      <c r="BS5" s="408"/>
      <c r="BT5" s="408"/>
      <c r="BU5" s="409"/>
      <c r="BV5" s="407">
        <v>5918386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84.6</v>
      </c>
      <c r="CU5" s="405"/>
      <c r="CV5" s="405"/>
      <c r="CW5" s="405"/>
      <c r="CX5" s="405"/>
      <c r="CY5" s="405"/>
      <c r="CZ5" s="405"/>
      <c r="DA5" s="406"/>
      <c r="DB5" s="404">
        <v>82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129603</v>
      </c>
      <c r="BO6" s="408"/>
      <c r="BP6" s="408"/>
      <c r="BQ6" s="408"/>
      <c r="BR6" s="408"/>
      <c r="BS6" s="408"/>
      <c r="BT6" s="408"/>
      <c r="BU6" s="409"/>
      <c r="BV6" s="407">
        <v>152619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84.6</v>
      </c>
      <c r="CU6" s="445"/>
      <c r="CV6" s="445"/>
      <c r="CW6" s="445"/>
      <c r="CX6" s="445"/>
      <c r="CY6" s="445"/>
      <c r="CZ6" s="445"/>
      <c r="DA6" s="446"/>
      <c r="DB6" s="444">
        <v>82.3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14399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2747575</v>
      </c>
      <c r="CU7" s="408"/>
      <c r="CV7" s="408"/>
      <c r="CW7" s="408"/>
      <c r="CX7" s="408"/>
      <c r="CY7" s="408"/>
      <c r="CZ7" s="408"/>
      <c r="DA7" s="409"/>
      <c r="DB7" s="407">
        <v>2697049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129603</v>
      </c>
      <c r="BO8" s="408"/>
      <c r="BP8" s="408"/>
      <c r="BQ8" s="408"/>
      <c r="BR8" s="408"/>
      <c r="BS8" s="408"/>
      <c r="BT8" s="408"/>
      <c r="BU8" s="409"/>
      <c r="BV8" s="407">
        <v>138220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2909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-8617</v>
      </c>
      <c r="BO9" s="408"/>
      <c r="BP9" s="408"/>
      <c r="BQ9" s="408"/>
      <c r="BR9" s="408"/>
      <c r="BS9" s="408"/>
      <c r="BT9" s="408"/>
      <c r="BU9" s="409"/>
      <c r="BV9" s="407">
        <v>-30729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v>
      </c>
      <c r="CU9" s="405"/>
      <c r="CV9" s="405"/>
      <c r="CW9" s="405"/>
      <c r="CX9" s="405"/>
      <c r="CY9" s="405"/>
      <c r="CZ9" s="405"/>
      <c r="DA9" s="406"/>
      <c r="DB9" s="404">
        <v>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3181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142</v>
      </c>
      <c r="BO10" s="408"/>
      <c r="BP10" s="408"/>
      <c r="BQ10" s="408"/>
      <c r="BR10" s="408"/>
      <c r="BS10" s="408"/>
      <c r="BT10" s="408"/>
      <c r="BU10" s="409"/>
      <c r="BV10" s="407">
        <v>1451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62120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2798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2785</v>
      </c>
      <c r="S13" s="492"/>
      <c r="T13" s="492"/>
      <c r="U13" s="492"/>
      <c r="V13" s="493"/>
      <c r="W13" s="423" t="s">
        <v>131</v>
      </c>
      <c r="X13" s="424"/>
      <c r="Y13" s="424"/>
      <c r="Z13" s="424"/>
      <c r="AA13" s="424"/>
      <c r="AB13" s="414"/>
      <c r="AC13" s="458">
        <v>465</v>
      </c>
      <c r="AD13" s="459"/>
      <c r="AE13" s="459"/>
      <c r="AF13" s="459"/>
      <c r="AG13" s="501"/>
      <c r="AH13" s="458">
        <v>510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-8475</v>
      </c>
      <c r="BO13" s="408"/>
      <c r="BP13" s="408"/>
      <c r="BQ13" s="408"/>
      <c r="BR13" s="408"/>
      <c r="BS13" s="408"/>
      <c r="BT13" s="408"/>
      <c r="BU13" s="409"/>
      <c r="BV13" s="407">
        <v>-117158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0.2</v>
      </c>
      <c r="CU13" s="405"/>
      <c r="CV13" s="405"/>
      <c r="CW13" s="405"/>
      <c r="CX13" s="405"/>
      <c r="CY13" s="405"/>
      <c r="CZ13" s="405"/>
      <c r="DA13" s="406"/>
      <c r="DB13" s="404">
        <v>0.2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2840</v>
      </c>
      <c r="S14" s="492"/>
      <c r="T14" s="492"/>
      <c r="U14" s="492"/>
      <c r="V14" s="493"/>
      <c r="W14" s="397"/>
      <c r="X14" s="398"/>
      <c r="Y14" s="398"/>
      <c r="Z14" s="398"/>
      <c r="AA14" s="398"/>
      <c r="AB14" s="387"/>
      <c r="AC14" s="494">
        <v>29.9</v>
      </c>
      <c r="AD14" s="495"/>
      <c r="AE14" s="495"/>
      <c r="AF14" s="495"/>
      <c r="AG14" s="496"/>
      <c r="AH14" s="494">
        <v>31.3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2833</v>
      </c>
      <c r="S15" s="492"/>
      <c r="T15" s="492"/>
      <c r="U15" s="492"/>
      <c r="V15" s="493"/>
      <c r="W15" s="423" t="s">
        <v>137</v>
      </c>
      <c r="X15" s="424"/>
      <c r="Y15" s="424"/>
      <c r="Z15" s="424"/>
      <c r="AA15" s="424"/>
      <c r="AB15" s="414"/>
      <c r="AC15" s="458">
        <v>204</v>
      </c>
      <c r="AD15" s="459"/>
      <c r="AE15" s="459"/>
      <c r="AF15" s="459"/>
      <c r="AG15" s="501"/>
      <c r="AH15" s="458">
        <v>236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392389</v>
      </c>
      <c r="BO15" s="371"/>
      <c r="BP15" s="371"/>
      <c r="BQ15" s="371"/>
      <c r="BR15" s="371"/>
      <c r="BS15" s="371"/>
      <c r="BT15" s="371"/>
      <c r="BU15" s="372"/>
      <c r="BV15" s="370">
        <v>380885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13.1</v>
      </c>
      <c r="AD16" s="495"/>
      <c r="AE16" s="495"/>
      <c r="AF16" s="495"/>
      <c r="AG16" s="496"/>
      <c r="AH16" s="494">
        <v>14.5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2656452</v>
      </c>
      <c r="BO16" s="408"/>
      <c r="BP16" s="408"/>
      <c r="BQ16" s="408"/>
      <c r="BR16" s="408"/>
      <c r="BS16" s="408"/>
      <c r="BT16" s="408"/>
      <c r="BU16" s="409"/>
      <c r="BV16" s="407">
        <v>2604614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884</v>
      </c>
      <c r="AD17" s="459"/>
      <c r="AE17" s="459"/>
      <c r="AF17" s="459"/>
      <c r="AG17" s="501"/>
      <c r="AH17" s="458">
        <v>886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478896</v>
      </c>
      <c r="BO17" s="408"/>
      <c r="BP17" s="408"/>
      <c r="BQ17" s="408"/>
      <c r="BR17" s="408"/>
      <c r="BS17" s="408"/>
      <c r="BT17" s="408"/>
      <c r="BU17" s="409"/>
      <c r="BV17" s="407">
        <v>463309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283.35000000000002</v>
      </c>
      <c r="M18" s="531"/>
      <c r="N18" s="531"/>
      <c r="O18" s="531"/>
      <c r="P18" s="531"/>
      <c r="Q18" s="531"/>
      <c r="R18" s="532"/>
      <c r="S18" s="532"/>
      <c r="T18" s="532"/>
      <c r="U18" s="532"/>
      <c r="V18" s="533"/>
      <c r="W18" s="425"/>
      <c r="X18" s="426"/>
      <c r="Y18" s="426"/>
      <c r="Z18" s="426"/>
      <c r="AA18" s="426"/>
      <c r="AB18" s="417"/>
      <c r="AC18" s="534">
        <v>56.9</v>
      </c>
      <c r="AD18" s="535"/>
      <c r="AE18" s="535"/>
      <c r="AF18" s="535"/>
      <c r="AG18" s="536"/>
      <c r="AH18" s="534">
        <v>54.3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2345240</v>
      </c>
      <c r="BO18" s="408"/>
      <c r="BP18" s="408"/>
      <c r="BQ18" s="408"/>
      <c r="BR18" s="408"/>
      <c r="BS18" s="408"/>
      <c r="BT18" s="408"/>
      <c r="BU18" s="409"/>
      <c r="BV18" s="407">
        <v>2240469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3344405</v>
      </c>
      <c r="BO19" s="408"/>
      <c r="BP19" s="408"/>
      <c r="BQ19" s="408"/>
      <c r="BR19" s="408"/>
      <c r="BS19" s="408"/>
      <c r="BT19" s="408"/>
      <c r="BU19" s="409"/>
      <c r="BV19" s="407">
        <v>3619124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3270105</v>
      </c>
      <c r="BO22" s="371"/>
      <c r="BP22" s="371"/>
      <c r="BQ22" s="371"/>
      <c r="BR22" s="371"/>
      <c r="BS22" s="371"/>
      <c r="BT22" s="371"/>
      <c r="BU22" s="372"/>
      <c r="BV22" s="370">
        <v>3193500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3126755</v>
      </c>
      <c r="BO23" s="408"/>
      <c r="BP23" s="408"/>
      <c r="BQ23" s="408"/>
      <c r="BR23" s="408"/>
      <c r="BS23" s="408"/>
      <c r="BT23" s="408"/>
      <c r="BU23" s="409"/>
      <c r="BV23" s="407">
        <v>3040400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7890</v>
      </c>
      <c r="R24" s="459"/>
      <c r="S24" s="459"/>
      <c r="T24" s="459"/>
      <c r="U24" s="459"/>
      <c r="V24" s="501"/>
      <c r="W24" s="553"/>
      <c r="X24" s="554"/>
      <c r="Y24" s="555"/>
      <c r="Z24" s="457" t="s">
        <v>162</v>
      </c>
      <c r="AA24" s="437"/>
      <c r="AB24" s="437"/>
      <c r="AC24" s="437"/>
      <c r="AD24" s="437"/>
      <c r="AE24" s="437"/>
      <c r="AF24" s="437"/>
      <c r="AG24" s="438"/>
      <c r="AH24" s="458">
        <v>82</v>
      </c>
      <c r="AI24" s="459"/>
      <c r="AJ24" s="459"/>
      <c r="AK24" s="459"/>
      <c r="AL24" s="501"/>
      <c r="AM24" s="458">
        <v>241244</v>
      </c>
      <c r="AN24" s="459"/>
      <c r="AO24" s="459"/>
      <c r="AP24" s="459"/>
      <c r="AQ24" s="459"/>
      <c r="AR24" s="501"/>
      <c r="AS24" s="458">
        <v>2942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3153305</v>
      </c>
      <c r="BO24" s="408"/>
      <c r="BP24" s="408"/>
      <c r="BQ24" s="408"/>
      <c r="BR24" s="408"/>
      <c r="BS24" s="408"/>
      <c r="BT24" s="408"/>
      <c r="BU24" s="409"/>
      <c r="BV24" s="407">
        <v>3076700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81522</v>
      </c>
      <c r="BO25" s="371"/>
      <c r="BP25" s="371"/>
      <c r="BQ25" s="371"/>
      <c r="BR25" s="371"/>
      <c r="BS25" s="371"/>
      <c r="BT25" s="371"/>
      <c r="BU25" s="372"/>
      <c r="BV25" s="370">
        <v>156496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5760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2680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2120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342338</v>
      </c>
      <c r="BO28" s="371"/>
      <c r="BP28" s="371"/>
      <c r="BQ28" s="371"/>
      <c r="BR28" s="371"/>
      <c r="BS28" s="371"/>
      <c r="BT28" s="371"/>
      <c r="BU28" s="372"/>
      <c r="BV28" s="370">
        <v>342196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1770</v>
      </c>
      <c r="R29" s="459"/>
      <c r="S29" s="459"/>
      <c r="T29" s="459"/>
      <c r="U29" s="459"/>
      <c r="V29" s="501"/>
      <c r="W29" s="556"/>
      <c r="X29" s="557"/>
      <c r="Y29" s="558"/>
      <c r="Z29" s="457" t="s">
        <v>178</v>
      </c>
      <c r="AA29" s="437"/>
      <c r="AB29" s="437"/>
      <c r="AC29" s="437"/>
      <c r="AD29" s="437"/>
      <c r="AE29" s="437"/>
      <c r="AF29" s="437"/>
      <c r="AG29" s="438"/>
      <c r="AH29" s="458">
        <v>82</v>
      </c>
      <c r="AI29" s="459"/>
      <c r="AJ29" s="459"/>
      <c r="AK29" s="459"/>
      <c r="AL29" s="501"/>
      <c r="AM29" s="458">
        <v>241244</v>
      </c>
      <c r="AN29" s="459"/>
      <c r="AO29" s="459"/>
      <c r="AP29" s="459"/>
      <c r="AQ29" s="459"/>
      <c r="AR29" s="501"/>
      <c r="AS29" s="458">
        <v>2942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677965</v>
      </c>
      <c r="BO29" s="408"/>
      <c r="BP29" s="408"/>
      <c r="BQ29" s="408"/>
      <c r="BR29" s="408"/>
      <c r="BS29" s="408"/>
      <c r="BT29" s="408"/>
      <c r="BU29" s="409"/>
      <c r="BV29" s="407">
        <v>637807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3709554</v>
      </c>
      <c r="BO30" s="527"/>
      <c r="BP30" s="527"/>
      <c r="BQ30" s="527"/>
      <c r="BR30" s="527"/>
      <c r="BS30" s="527"/>
      <c r="BT30" s="527"/>
      <c r="BU30" s="528"/>
      <c r="BV30" s="526">
        <v>2823964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特別養護老人ホーム特別会計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北空知衛生センター組合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株式会社沼田開発公社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養護老人ホーム特別会計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高齢者グループホーム特別会計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空知教育センター組合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中・北空知廃棄物処理広域連合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国民健康保険特別会計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北空知衛生施設組合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深川地区消防組合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北空知圏学校給食組合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北空知広域水道企業団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psXb1tXZKss46TK55B1uchnNLznK5GkdeuFDJBGIn2CM39QL8RPV60YGrK4gyveuq+l+ySXN0FJkny+Z6Xzeg==" saltValue="UBCf5emnRYwK4sKfte3v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7.33</v>
      </c>
      <c r="G34" s="33">
        <v>7.85</v>
      </c>
      <c r="H34" s="33">
        <v>9.0399999999999991</v>
      </c>
      <c r="I34" s="33">
        <v>9.7799999999999994</v>
      </c>
      <c r="J34" s="34">
        <v>10.77</v>
      </c>
      <c r="K34" s="22"/>
      <c r="L34" s="22"/>
      <c r="M34" s="22"/>
      <c r="N34" s="22"/>
      <c r="O34" s="22"/>
      <c r="P34" s="22"/>
    </row>
    <row r="35" spans="1:16" ht="39" customHeight="1" x14ac:dyDescent="0.15">
      <c r="A35" s="22"/>
      <c r="B35" s="35"/>
      <c r="C35" s="1145" t="s">
        <v>536</v>
      </c>
      <c r="D35" s="1146"/>
      <c r="E35" s="1147"/>
      <c r="F35" s="36">
        <v>5.38</v>
      </c>
      <c r="G35" s="37">
        <v>3.64</v>
      </c>
      <c r="H35" s="37">
        <v>5.58</v>
      </c>
      <c r="I35" s="37">
        <v>4.38</v>
      </c>
      <c r="J35" s="38">
        <v>4.24</v>
      </c>
      <c r="K35" s="22"/>
      <c r="L35" s="22"/>
      <c r="M35" s="22"/>
      <c r="N35" s="22"/>
      <c r="O35" s="22"/>
      <c r="P35" s="22"/>
    </row>
    <row r="36" spans="1:16" ht="39" customHeight="1" x14ac:dyDescent="0.15">
      <c r="A36" s="22"/>
      <c r="B36" s="35"/>
      <c r="C36" s="1145" t="s">
        <v>537</v>
      </c>
      <c r="D36" s="1146"/>
      <c r="E36" s="1147"/>
      <c r="F36" s="36" t="s">
        <v>490</v>
      </c>
      <c r="G36" s="37" t="s">
        <v>490</v>
      </c>
      <c r="H36" s="37" t="s">
        <v>490</v>
      </c>
      <c r="I36" s="37" t="s">
        <v>490</v>
      </c>
      <c r="J36" s="38">
        <v>4.0599999999999996</v>
      </c>
      <c r="K36" s="22"/>
      <c r="L36" s="22"/>
      <c r="M36" s="22"/>
      <c r="N36" s="22"/>
      <c r="O36" s="22"/>
      <c r="P36" s="22"/>
    </row>
    <row r="37" spans="1:16" ht="39" customHeight="1" x14ac:dyDescent="0.15">
      <c r="A37" s="22"/>
      <c r="B37" s="35"/>
      <c r="C37" s="1145" t="s">
        <v>538</v>
      </c>
      <c r="D37" s="1146"/>
      <c r="E37" s="1147"/>
      <c r="F37" s="36">
        <v>1.31</v>
      </c>
      <c r="G37" s="37">
        <v>0.82</v>
      </c>
      <c r="H37" s="37">
        <v>0.76</v>
      </c>
      <c r="I37" s="37">
        <v>0.81</v>
      </c>
      <c r="J37" s="38">
        <v>0.6</v>
      </c>
      <c r="K37" s="22"/>
      <c r="L37" s="22"/>
      <c r="M37" s="22"/>
      <c r="N37" s="22"/>
      <c r="O37" s="22"/>
      <c r="P37" s="22"/>
    </row>
    <row r="38" spans="1:16" ht="39" customHeight="1" x14ac:dyDescent="0.15">
      <c r="A38" s="22"/>
      <c r="B38" s="35"/>
      <c r="C38" s="1145" t="s">
        <v>539</v>
      </c>
      <c r="D38" s="1146"/>
      <c r="E38" s="1147"/>
      <c r="F38" s="36">
        <v>0.31</v>
      </c>
      <c r="G38" s="37">
        <v>0.27</v>
      </c>
      <c r="H38" s="37">
        <v>7.0000000000000007E-2</v>
      </c>
      <c r="I38" s="37">
        <v>0.64</v>
      </c>
      <c r="J38" s="38">
        <v>0.55000000000000004</v>
      </c>
      <c r="K38" s="22"/>
      <c r="L38" s="22"/>
      <c r="M38" s="22"/>
      <c r="N38" s="22"/>
      <c r="O38" s="22"/>
      <c r="P38" s="22"/>
    </row>
    <row r="39" spans="1:16" ht="39" customHeight="1" x14ac:dyDescent="0.15">
      <c r="A39" s="22"/>
      <c r="B39" s="35"/>
      <c r="C39" s="1145" t="s">
        <v>540</v>
      </c>
      <c r="D39" s="1146"/>
      <c r="E39" s="1147"/>
      <c r="F39" s="36">
        <v>0.62</v>
      </c>
      <c r="G39" s="37">
        <v>0.8</v>
      </c>
      <c r="H39" s="37">
        <v>0.53</v>
      </c>
      <c r="I39" s="37">
        <v>0.74</v>
      </c>
      <c r="J39" s="38">
        <v>0.47</v>
      </c>
      <c r="K39" s="22"/>
      <c r="L39" s="22"/>
      <c r="M39" s="22"/>
      <c r="N39" s="22"/>
      <c r="O39" s="22"/>
      <c r="P39" s="22"/>
    </row>
    <row r="40" spans="1:16" ht="39" customHeight="1" x14ac:dyDescent="0.15">
      <c r="A40" s="22"/>
      <c r="B40" s="35"/>
      <c r="C40" s="1145" t="s">
        <v>541</v>
      </c>
      <c r="D40" s="1146"/>
      <c r="E40" s="1147"/>
      <c r="F40" s="36">
        <v>0.01</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0.27</v>
      </c>
      <c r="G43" s="42">
        <v>0.21</v>
      </c>
      <c r="H43" s="42">
        <v>0.03</v>
      </c>
      <c r="I43" s="42">
        <v>1.5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i7LeQQad1FI/5lDRlze0KuDQFyRqgO0X5H9vVOpJhRG8H4rB38VGTmgM3z5sbUldEP9KRjOR7eHIBOvOwfk+w==" saltValue="ugIyh6KCZpTJIm3Mc372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319</v>
      </c>
      <c r="L45" s="60">
        <v>334</v>
      </c>
      <c r="M45" s="60">
        <v>343</v>
      </c>
      <c r="N45" s="60">
        <v>326</v>
      </c>
      <c r="O45" s="61">
        <v>320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83</v>
      </c>
      <c r="L48" s="64">
        <v>73</v>
      </c>
      <c r="M48" s="64">
        <v>66</v>
      </c>
      <c r="N48" s="64">
        <v>58</v>
      </c>
      <c r="O48" s="65">
        <v>50</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3</v>
      </c>
      <c r="M49" s="64">
        <v>4</v>
      </c>
      <c r="N49" s="64">
        <v>3</v>
      </c>
      <c r="O49" s="65">
        <v>3</v>
      </c>
      <c r="P49" s="48"/>
      <c r="Q49" s="48"/>
      <c r="R49" s="48"/>
      <c r="S49" s="48"/>
      <c r="T49" s="48"/>
      <c r="U49" s="48"/>
    </row>
    <row r="50" spans="1:21" ht="30.75" customHeight="1" x14ac:dyDescent="0.15">
      <c r="A50" s="48"/>
      <c r="B50" s="1155"/>
      <c r="C50" s="1156"/>
      <c r="D50" s="62"/>
      <c r="E50" s="1161" t="s">
        <v>15</v>
      </c>
      <c r="F50" s="1161"/>
      <c r="G50" s="1161"/>
      <c r="H50" s="1161"/>
      <c r="I50" s="1161"/>
      <c r="J50" s="1162"/>
      <c r="K50" s="63">
        <v>8</v>
      </c>
      <c r="L50" s="64">
        <v>9</v>
      </c>
      <c r="M50" s="64">
        <v>8</v>
      </c>
      <c r="N50" s="64">
        <v>7</v>
      </c>
      <c r="O50" s="65">
        <v>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412</v>
      </c>
      <c r="L52" s="64">
        <v>418</v>
      </c>
      <c r="M52" s="64">
        <v>414</v>
      </c>
      <c r="N52" s="64">
        <v>387</v>
      </c>
      <c r="O52" s="65">
        <v>373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v>
      </c>
      <c r="L53" s="69">
        <v>1</v>
      </c>
      <c r="M53" s="69">
        <v>7</v>
      </c>
      <c r="N53" s="69">
        <v>7</v>
      </c>
      <c r="O53" s="70">
        <v>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zk6r0udcI4HINgIcpOEx6KwREdhgcZFaw+SZRwBTVqncR79xgnwQD2cpN2Ec7znLIXUUjIy/Hp3agLu2Crx8A==" saltValue="uF13suIODqufwQfuD0Te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3037</v>
      </c>
      <c r="J41" s="344">
        <v>3073</v>
      </c>
      <c r="K41" s="344">
        <v>3228</v>
      </c>
      <c r="L41" s="344">
        <v>3203</v>
      </c>
      <c r="M41" s="345">
        <v>3279</v>
      </c>
    </row>
    <row r="42" spans="2:13" ht="27.75" customHeight="1" x14ac:dyDescent="0.15">
      <c r="B42" s="1186"/>
      <c r="C42" s="1187"/>
      <c r="D42" s="106"/>
      <c r="E42" s="1192" t="s">
        <v>32</v>
      </c>
      <c r="F42" s="1192"/>
      <c r="G42" s="1192"/>
      <c r="H42" s="1193"/>
      <c r="I42" s="346">
        <v>17</v>
      </c>
      <c r="J42" s="347">
        <v>14</v>
      </c>
      <c r="K42" s="347">
        <v>16</v>
      </c>
      <c r="L42" s="347">
        <v>15</v>
      </c>
      <c r="M42" s="348">
        <v>16</v>
      </c>
    </row>
    <row r="43" spans="2:13" ht="27.75" customHeight="1" x14ac:dyDescent="0.15">
      <c r="B43" s="1186"/>
      <c r="C43" s="1187"/>
      <c r="D43" s="106"/>
      <c r="E43" s="1192" t="s">
        <v>33</v>
      </c>
      <c r="F43" s="1192"/>
      <c r="G43" s="1192"/>
      <c r="H43" s="1193"/>
      <c r="I43" s="346">
        <v>434</v>
      </c>
      <c r="J43" s="347">
        <v>447</v>
      </c>
      <c r="K43" s="347">
        <v>500</v>
      </c>
      <c r="L43" s="347">
        <v>215</v>
      </c>
      <c r="M43" s="348">
        <v>569</v>
      </c>
    </row>
    <row r="44" spans="2:13" ht="27.75" customHeight="1" x14ac:dyDescent="0.15">
      <c r="B44" s="1186"/>
      <c r="C44" s="1187"/>
      <c r="D44" s="106"/>
      <c r="E44" s="1192" t="s">
        <v>34</v>
      </c>
      <c r="F44" s="1192"/>
      <c r="G44" s="1192"/>
      <c r="H44" s="1193"/>
      <c r="I44" s="346">
        <v>16</v>
      </c>
      <c r="J44" s="347">
        <v>13</v>
      </c>
      <c r="K44" s="347">
        <v>11</v>
      </c>
      <c r="L44" s="347">
        <v>8</v>
      </c>
      <c r="M44" s="348">
        <v>5</v>
      </c>
    </row>
    <row r="45" spans="2:13" ht="27.75" customHeight="1" x14ac:dyDescent="0.15">
      <c r="B45" s="1186"/>
      <c r="C45" s="1187"/>
      <c r="D45" s="106"/>
      <c r="E45" s="1192" t="s">
        <v>35</v>
      </c>
      <c r="F45" s="1192"/>
      <c r="G45" s="1192"/>
      <c r="H45" s="1193"/>
      <c r="I45" s="346">
        <v>710</v>
      </c>
      <c r="J45" s="347">
        <v>719</v>
      </c>
      <c r="K45" s="347">
        <v>766</v>
      </c>
      <c r="L45" s="347">
        <v>763</v>
      </c>
      <c r="M45" s="348">
        <v>731</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3565</v>
      </c>
      <c r="J50" s="347">
        <v>3883</v>
      </c>
      <c r="K50" s="347">
        <v>3953</v>
      </c>
      <c r="L50" s="347">
        <v>3966</v>
      </c>
      <c r="M50" s="348">
        <v>4921</v>
      </c>
    </row>
    <row r="51" spans="2:13" ht="27.75" customHeight="1" x14ac:dyDescent="0.15">
      <c r="B51" s="1186"/>
      <c r="C51" s="1187"/>
      <c r="D51" s="106"/>
      <c r="E51" s="1192" t="s">
        <v>42</v>
      </c>
      <c r="F51" s="1192"/>
      <c r="G51" s="1192"/>
      <c r="H51" s="1193"/>
      <c r="I51" s="346">
        <v>85</v>
      </c>
      <c r="J51" s="347">
        <v>77</v>
      </c>
      <c r="K51" s="347">
        <v>103</v>
      </c>
      <c r="L51" s="347">
        <v>171</v>
      </c>
      <c r="M51" s="348">
        <v>228</v>
      </c>
    </row>
    <row r="52" spans="2:13" ht="27.75" customHeight="1" x14ac:dyDescent="0.15">
      <c r="B52" s="1188"/>
      <c r="C52" s="1189"/>
      <c r="D52" s="106"/>
      <c r="E52" s="1192" t="s">
        <v>43</v>
      </c>
      <c r="F52" s="1192"/>
      <c r="G52" s="1192"/>
      <c r="H52" s="1193"/>
      <c r="I52" s="346">
        <v>3481</v>
      </c>
      <c r="J52" s="347">
        <v>3256</v>
      </c>
      <c r="K52" s="347">
        <v>3154</v>
      </c>
      <c r="L52" s="347">
        <v>3231</v>
      </c>
      <c r="M52" s="348">
        <v>3192</v>
      </c>
    </row>
    <row r="53" spans="2:13" ht="27.75" customHeight="1" thickBot="1" x14ac:dyDescent="0.2">
      <c r="B53" s="1199" t="s">
        <v>19</v>
      </c>
      <c r="C53" s="1200"/>
      <c r="D53" s="110"/>
      <c r="E53" s="1201" t="s">
        <v>44</v>
      </c>
      <c r="F53" s="1201"/>
      <c r="G53" s="1201"/>
      <c r="H53" s="1202"/>
      <c r="I53" s="349">
        <v>-2918</v>
      </c>
      <c r="J53" s="350">
        <v>-2950</v>
      </c>
      <c r="K53" s="350">
        <v>-2689</v>
      </c>
      <c r="L53" s="350">
        <v>-3165</v>
      </c>
      <c r="M53" s="351">
        <v>-3740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4bda8FIFaYVtJxXe2WM3XQfSEdQFztX2YytEiPDgNm14OpgCmoxnpm/3I7HPKV82AGhmzyTwVEIZEs67rDbyQ==" saltValue="YdRe/6X0JlCnffWA/g2d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491</v>
      </c>
      <c r="G55" s="352">
        <v>342</v>
      </c>
      <c r="H55" s="353">
        <v>342</v>
      </c>
    </row>
    <row r="56" spans="2:8" ht="52.5" customHeight="1" x14ac:dyDescent="0.15">
      <c r="B56" s="122"/>
      <c r="C56" s="1213" t="s">
        <v>47</v>
      </c>
      <c r="D56" s="1213"/>
      <c r="E56" s="1214"/>
      <c r="F56" s="354">
        <v>661</v>
      </c>
      <c r="G56" s="354">
        <v>638</v>
      </c>
      <c r="H56" s="355">
        <v>678</v>
      </c>
    </row>
    <row r="57" spans="2:8" ht="53.25" customHeight="1" x14ac:dyDescent="0.15">
      <c r="B57" s="122"/>
      <c r="C57" s="1215" t="s">
        <v>48</v>
      </c>
      <c r="D57" s="1215"/>
      <c r="E57" s="1216"/>
      <c r="F57" s="356">
        <v>2652</v>
      </c>
      <c r="G57" s="356">
        <v>2824</v>
      </c>
      <c r="H57" s="357">
        <v>3710</v>
      </c>
    </row>
    <row r="58" spans="2:8" ht="45.75" customHeight="1" x14ac:dyDescent="0.15">
      <c r="B58" s="123"/>
      <c r="C58" s="1203" t="s">
        <v>569</v>
      </c>
      <c r="D58" s="1204"/>
      <c r="E58" s="1205"/>
      <c r="F58" s="358">
        <v>450</v>
      </c>
      <c r="G58" s="358">
        <v>515</v>
      </c>
      <c r="H58" s="359">
        <v>1326</v>
      </c>
    </row>
    <row r="59" spans="2:8" ht="45.75" customHeight="1" x14ac:dyDescent="0.15">
      <c r="B59" s="123"/>
      <c r="C59" s="1203" t="s">
        <v>570</v>
      </c>
      <c r="D59" s="1204"/>
      <c r="E59" s="1205"/>
      <c r="F59" s="358">
        <v>857</v>
      </c>
      <c r="G59" s="358">
        <v>843</v>
      </c>
      <c r="H59" s="359">
        <v>843</v>
      </c>
    </row>
    <row r="60" spans="2:8" ht="45.75" customHeight="1" x14ac:dyDescent="0.15">
      <c r="B60" s="123"/>
      <c r="C60" s="1203" t="s">
        <v>571</v>
      </c>
      <c r="D60" s="1204"/>
      <c r="E60" s="1205"/>
      <c r="F60" s="358">
        <v>378</v>
      </c>
      <c r="G60" s="358">
        <v>376</v>
      </c>
      <c r="H60" s="359">
        <v>401</v>
      </c>
    </row>
    <row r="61" spans="2:8" ht="45.75" customHeight="1" x14ac:dyDescent="0.15">
      <c r="B61" s="123"/>
      <c r="C61" s="1203" t="s">
        <v>572</v>
      </c>
      <c r="D61" s="1204"/>
      <c r="E61" s="1205"/>
      <c r="F61" s="358">
        <v>328</v>
      </c>
      <c r="G61" s="358">
        <v>329</v>
      </c>
      <c r="H61" s="359">
        <v>329</v>
      </c>
    </row>
    <row r="62" spans="2:8" ht="45.75" customHeight="1" thickBot="1" x14ac:dyDescent="0.2">
      <c r="B62" s="124"/>
      <c r="C62" s="1206" t="s">
        <v>573</v>
      </c>
      <c r="D62" s="1207"/>
      <c r="E62" s="1208"/>
      <c r="F62" s="360">
        <v>185</v>
      </c>
      <c r="G62" s="360">
        <v>185</v>
      </c>
      <c r="H62" s="361">
        <v>177</v>
      </c>
    </row>
    <row r="63" spans="2:8" ht="52.5" customHeight="1" thickBot="1" x14ac:dyDescent="0.2">
      <c r="B63" s="125"/>
      <c r="C63" s="1209" t="s">
        <v>49</v>
      </c>
      <c r="D63" s="1209"/>
      <c r="E63" s="1210"/>
      <c r="F63" s="362">
        <v>3803</v>
      </c>
      <c r="G63" s="362">
        <v>3804</v>
      </c>
      <c r="H63" s="363">
        <v>4730</v>
      </c>
    </row>
    <row r="64" spans="2:8" x14ac:dyDescent="0.15"/>
  </sheetData>
  <sheetProtection algorithmName="SHA-512" hashValue="Z7QjcwVR2v2IKiSQei+ucfU5w3IQIoqT7E6bJUd0d30SrDZJ0eCaO91aKMX98Ghde/6r8YktW8BtRGZajRR6Vg==" saltValue="LZcegqi3au/3bXvmwfEJ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234210</v>
      </c>
      <c r="E3" s="144"/>
      <c r="F3" s="145">
        <v>301035</v>
      </c>
      <c r="G3" s="146"/>
      <c r="H3" s="147"/>
    </row>
    <row r="4" spans="1:8" x14ac:dyDescent="0.15">
      <c r="A4" s="148"/>
      <c r="B4" s="149"/>
      <c r="C4" s="150"/>
      <c r="D4" s="151">
        <v>188542</v>
      </c>
      <c r="E4" s="152"/>
      <c r="F4" s="153">
        <v>154376</v>
      </c>
      <c r="G4" s="154"/>
      <c r="H4" s="155"/>
    </row>
    <row r="5" spans="1:8" x14ac:dyDescent="0.15">
      <c r="A5" s="136" t="s">
        <v>522</v>
      </c>
      <c r="B5" s="141"/>
      <c r="C5" s="142"/>
      <c r="D5" s="143">
        <v>251237</v>
      </c>
      <c r="E5" s="144"/>
      <c r="F5" s="145">
        <v>277467</v>
      </c>
      <c r="G5" s="146"/>
      <c r="H5" s="147"/>
    </row>
    <row r="6" spans="1:8" x14ac:dyDescent="0.15">
      <c r="A6" s="148"/>
      <c r="B6" s="149"/>
      <c r="C6" s="150"/>
      <c r="D6" s="151">
        <v>136179</v>
      </c>
      <c r="E6" s="152"/>
      <c r="F6" s="153">
        <v>128378</v>
      </c>
      <c r="G6" s="154"/>
      <c r="H6" s="155"/>
    </row>
    <row r="7" spans="1:8" x14ac:dyDescent="0.15">
      <c r="A7" s="136" t="s">
        <v>523</v>
      </c>
      <c r="B7" s="141"/>
      <c r="C7" s="142"/>
      <c r="D7" s="143">
        <v>385083</v>
      </c>
      <c r="E7" s="144"/>
      <c r="F7" s="145">
        <v>282256</v>
      </c>
      <c r="G7" s="146"/>
      <c r="H7" s="147"/>
    </row>
    <row r="8" spans="1:8" x14ac:dyDescent="0.15">
      <c r="A8" s="148"/>
      <c r="B8" s="149"/>
      <c r="C8" s="150"/>
      <c r="D8" s="151">
        <v>249084</v>
      </c>
      <c r="E8" s="152"/>
      <c r="F8" s="153">
        <v>145453</v>
      </c>
      <c r="G8" s="154"/>
      <c r="H8" s="155"/>
    </row>
    <row r="9" spans="1:8" x14ac:dyDescent="0.15">
      <c r="A9" s="136" t="s">
        <v>524</v>
      </c>
      <c r="B9" s="141"/>
      <c r="C9" s="142"/>
      <c r="D9" s="143">
        <v>276735</v>
      </c>
      <c r="E9" s="144"/>
      <c r="F9" s="145">
        <v>295341</v>
      </c>
      <c r="G9" s="146"/>
      <c r="H9" s="147"/>
    </row>
    <row r="10" spans="1:8" x14ac:dyDescent="0.15">
      <c r="A10" s="148"/>
      <c r="B10" s="149"/>
      <c r="C10" s="150"/>
      <c r="D10" s="151">
        <v>136831</v>
      </c>
      <c r="E10" s="152"/>
      <c r="F10" s="153">
        <v>137402</v>
      </c>
      <c r="G10" s="154"/>
      <c r="H10" s="155"/>
    </row>
    <row r="11" spans="1:8" x14ac:dyDescent="0.15">
      <c r="A11" s="136" t="s">
        <v>525</v>
      </c>
      <c r="B11" s="141"/>
      <c r="C11" s="142"/>
      <c r="D11" s="143">
        <v>226837</v>
      </c>
      <c r="E11" s="144"/>
      <c r="F11" s="145">
        <v>292845</v>
      </c>
      <c r="G11" s="146"/>
      <c r="H11" s="147"/>
    </row>
    <row r="12" spans="1:8" x14ac:dyDescent="0.15">
      <c r="A12" s="148"/>
      <c r="B12" s="149"/>
      <c r="C12" s="156"/>
      <c r="D12" s="151">
        <v>110492</v>
      </c>
      <c r="E12" s="152"/>
      <c r="F12" s="153">
        <v>143187</v>
      </c>
      <c r="G12" s="154"/>
      <c r="H12" s="155"/>
    </row>
    <row r="13" spans="1:8" x14ac:dyDescent="0.15">
      <c r="A13" s="136"/>
      <c r="B13" s="141"/>
      <c r="C13" s="157"/>
      <c r="D13" s="158">
        <v>274820</v>
      </c>
      <c r="E13" s="159"/>
      <c r="F13" s="160">
        <v>289789</v>
      </c>
      <c r="G13" s="161"/>
      <c r="H13" s="147"/>
    </row>
    <row r="14" spans="1:8" x14ac:dyDescent="0.15">
      <c r="A14" s="148"/>
      <c r="B14" s="149"/>
      <c r="C14" s="150"/>
      <c r="D14" s="151">
        <v>164226</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6.01</v>
      </c>
      <c r="C19" s="162">
        <f>ROUND(VALUE(SUBSTITUTE(実質収支比率等に係る経年分析!G$48,"▲","-")),2)</f>
        <v>4.45</v>
      </c>
      <c r="D19" s="162">
        <f>ROUND(VALUE(SUBSTITUTE(実質収支比率等に係る経年分析!H$48,"▲","-")),2)</f>
        <v>6.25</v>
      </c>
      <c r="E19" s="162">
        <f>ROUND(VALUE(SUBSTITUTE(実質収支比率等に係る経年分析!I$48,"▲","-")),2)</f>
        <v>5.12</v>
      </c>
      <c r="F19" s="162">
        <f>ROUND(VALUE(SUBSTITUTE(実質収支比率等に係る経年分析!J$48,"▲","-")),2)</f>
        <v>4.72</v>
      </c>
    </row>
    <row r="20" spans="1:11" x14ac:dyDescent="0.15">
      <c r="A20" s="162" t="s">
        <v>53</v>
      </c>
      <c r="B20" s="162">
        <f>ROUND(VALUE(SUBSTITUTE(実質収支比率等に係る経年分析!F$47,"▲","-")),2)</f>
        <v>13.36</v>
      </c>
      <c r="C20" s="162">
        <f>ROUND(VALUE(SUBSTITUTE(実質収支比率等に係る経年分析!G$47,"▲","-")),2)</f>
        <v>12.36</v>
      </c>
      <c r="D20" s="162">
        <f>ROUND(VALUE(SUBSTITUTE(実質収支比率等に係る経年分析!H$47,"▲","-")),2)</f>
        <v>18.16</v>
      </c>
      <c r="E20" s="162">
        <f>ROUND(VALUE(SUBSTITUTE(実質収支比率等に係る経年分析!I$47,"▲","-")),2)</f>
        <v>12.69</v>
      </c>
      <c r="F20" s="162">
        <f>ROUND(VALUE(SUBSTITUTE(実質収支比率等に係る経年分析!J$47,"▲","-")),2)</f>
        <v>12.46</v>
      </c>
    </row>
    <row r="21" spans="1:11" x14ac:dyDescent="0.15">
      <c r="A21" s="162" t="s">
        <v>54</v>
      </c>
      <c r="B21" s="162">
        <f>IF(ISNUMBER(VALUE(SUBSTITUTE(実質収支比率等に係る経年分析!F$49,"▲","-"))),ROUND(VALUE(SUBSTITUTE(実質収支比率等に係る経年分析!F$49,"▲","-")),2),NA())</f>
        <v>1.26</v>
      </c>
      <c r="C21" s="162">
        <f>IF(ISNUMBER(VALUE(SUBSTITUTE(実質収支比率等に係る経年分析!G$49,"▲","-"))),ROUND(VALUE(SUBSTITUTE(実質収支比率等に係る経年分析!G$49,"▲","-")),2),NA())</f>
        <v>1.99</v>
      </c>
      <c r="D21" s="162">
        <f>IF(ISNUMBER(VALUE(SUBSTITUTE(実質収支比率等に係る経年分析!H$49,"▲","-"))),ROUND(VALUE(SUBSTITUTE(実質収支比率等に係る経年分析!H$49,"▲","-")),2),NA())</f>
        <v>9.52</v>
      </c>
      <c r="E21" s="162">
        <f>IF(ISNUMBER(VALUE(SUBSTITUTE(実質収支比率等に係る経年分析!I$49,"▲","-"))),ROUND(VALUE(SUBSTITUTE(実質収支比率等に係る経年分析!I$49,"▲","-")),2),NA())</f>
        <v>-4.34</v>
      </c>
      <c r="F21" s="162">
        <f>IF(ISNUMBER(VALUE(SUBSTITUTE(実質収支比率等に係る経年分析!J$49,"▲","-"))),ROUND(VALUE(SUBSTITUTE(実質収支比率等に係る経年分析!J$49,"▲","-")),2),NA())</f>
        <v>-0.31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特別養護老人ホーム特別会計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養護老人ホーム特別会計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0.55000000000000004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4.0599999999999996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4.24</v>
      </c>
    </row>
    <row r="36" spans="1:16" x14ac:dyDescent="0.15">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9.0399999999999991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9.7799999999999994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412</v>
      </c>
      <c r="E42" s="164"/>
      <c r="F42" s="164"/>
      <c r="G42" s="164">
        <f>'実質公債費比率（分子）の構造'!L$52</f>
        <v>418</v>
      </c>
      <c r="H42" s="164"/>
      <c r="I42" s="164"/>
      <c r="J42" s="164">
        <f>'実質公債費比率（分子）の構造'!M$52</f>
        <v>414</v>
      </c>
      <c r="K42" s="164"/>
      <c r="L42" s="164"/>
      <c r="M42" s="164">
        <f>'実質公債費比率（分子）の構造'!N$52</f>
        <v>387</v>
      </c>
      <c r="N42" s="164"/>
      <c r="O42" s="164"/>
      <c r="P42" s="164">
        <f>'実質公債費比率（分子）の構造'!O$52</f>
        <v>373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v>
      </c>
      <c r="C44" s="164"/>
      <c r="D44" s="164"/>
      <c r="E44" s="164">
        <f>'実質公債費比率（分子）の構造'!L$50</f>
        <v>9</v>
      </c>
      <c r="F44" s="164"/>
      <c r="G44" s="164"/>
      <c r="H44" s="164">
        <f>'実質公債費比率（分子）の構造'!M$50</f>
        <v>8</v>
      </c>
      <c r="I44" s="164"/>
      <c r="J44" s="164"/>
      <c r="K44" s="164">
        <f>'実質公債費比率（分子）の構造'!N$50</f>
        <v>7</v>
      </c>
      <c r="L44" s="164"/>
      <c r="M44" s="164"/>
      <c r="N44" s="164">
        <f>'実質公債費比率（分子）の構造'!O$50</f>
        <v>6</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4</v>
      </c>
      <c r="I45" s="164"/>
      <c r="J45" s="164"/>
      <c r="K45" s="164">
        <f>'実質公債費比率（分子）の構造'!N$49</f>
        <v>3</v>
      </c>
      <c r="L45" s="164"/>
      <c r="M45" s="164"/>
      <c r="N45" s="164">
        <f>'実質公債費比率（分子）の構造'!O$49</f>
        <v>3</v>
      </c>
      <c r="O45" s="164"/>
      <c r="P45" s="164"/>
    </row>
    <row r="46" spans="1:16" x14ac:dyDescent="0.15">
      <c r="A46" s="164" t="s">
        <v>64</v>
      </c>
      <c r="B46" s="164">
        <f>'実質公債費比率（分子）の構造'!K$48</f>
        <v>83</v>
      </c>
      <c r="C46" s="164"/>
      <c r="D46" s="164"/>
      <c r="E46" s="164">
        <f>'実質公債費比率（分子）の構造'!L$48</f>
        <v>73</v>
      </c>
      <c r="F46" s="164"/>
      <c r="G46" s="164"/>
      <c r="H46" s="164">
        <f>'実質公債費比率（分子）の構造'!M$48</f>
        <v>66</v>
      </c>
      <c r="I46" s="164"/>
      <c r="J46" s="164"/>
      <c r="K46" s="164">
        <f>'実質公債費比率（分子）の構造'!N$48</f>
        <v>58</v>
      </c>
      <c r="L46" s="164"/>
      <c r="M46" s="164"/>
      <c r="N46" s="164">
        <f>'実質公債費比率（分子）の構造'!O$48</f>
        <v>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319</v>
      </c>
      <c r="C49" s="164"/>
      <c r="D49" s="164"/>
      <c r="E49" s="164">
        <f>'実質公債費比率（分子）の構造'!L$45</f>
        <v>334</v>
      </c>
      <c r="F49" s="164"/>
      <c r="G49" s="164"/>
      <c r="H49" s="164">
        <f>'実質公債費比率（分子）の構造'!M$45</f>
        <v>343</v>
      </c>
      <c r="I49" s="164"/>
      <c r="J49" s="164"/>
      <c r="K49" s="164">
        <f>'実質公債費比率（分子）の構造'!N$45</f>
        <v>326</v>
      </c>
      <c r="L49" s="164"/>
      <c r="M49" s="164"/>
      <c r="N49" s="164">
        <f>'実質公債費比率（分子）の構造'!O$45</f>
        <v>320</v>
      </c>
      <c r="O49" s="164"/>
      <c r="P49" s="164"/>
    </row>
    <row r="50" spans="1:16" x14ac:dyDescent="0.15">
      <c r="A50" s="164" t="s">
        <v>67</v>
      </c>
      <c r="B50" s="164" t="e">
        <f>NA()</f>
        <v>#N/A</v>
      </c>
      <c r="C50" s="164">
        <f>IF(ISNUMBER('実質公債費比率（分子）の構造'!K$53),'実質公債費比率（分子）の構造'!K$53,NA())</f>
        <v>1</v>
      </c>
      <c r="D50" s="164" t="e">
        <f>NA()</f>
        <v>#N/A</v>
      </c>
      <c r="E50" s="164" t="e">
        <f>NA()</f>
        <v>#N/A</v>
      </c>
      <c r="F50" s="164">
        <f>IF(ISNUMBER('実質公債費比率（分子）の構造'!L$53),'実質公債費比率（分子）の構造'!L$53,NA())</f>
        <v>1</v>
      </c>
      <c r="G50" s="164" t="e">
        <f>NA()</f>
        <v>#N/A</v>
      </c>
      <c r="H50" s="164" t="e">
        <f>NA()</f>
        <v>#N/A</v>
      </c>
      <c r="I50" s="164">
        <f>IF(ISNUMBER('実質公債費比率（分子）の構造'!M$53),'実質公債費比率（分子）の構造'!M$53,NA())</f>
        <v>7</v>
      </c>
      <c r="J50" s="164" t="e">
        <f>NA()</f>
        <v>#N/A</v>
      </c>
      <c r="K50" s="164" t="e">
        <f>NA()</f>
        <v>#N/A</v>
      </c>
      <c r="L50" s="164">
        <f>IF(ISNUMBER('実質公債費比率（分子）の構造'!N$53),'実質公債費比率（分子）の構造'!N$53,NA())</f>
        <v>7</v>
      </c>
      <c r="M50" s="164" t="e">
        <f>NA()</f>
        <v>#N/A</v>
      </c>
      <c r="N50" s="164" t="e">
        <f>NA()</f>
        <v>#N/A</v>
      </c>
      <c r="O50" s="164">
        <f>IF(ISNUMBER('実質公債費比率（分子）の構造'!O$53),'実質公債費比率（分子）の構造'!O$53,NA())</f>
        <v>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3481</v>
      </c>
      <c r="E56" s="163"/>
      <c r="F56" s="163"/>
      <c r="G56" s="163">
        <f>'将来負担比率（分子）の構造'!J$52</f>
        <v>3256</v>
      </c>
      <c r="H56" s="163"/>
      <c r="I56" s="163"/>
      <c r="J56" s="163">
        <f>'将来負担比率（分子）の構造'!K$52</f>
        <v>3154</v>
      </c>
      <c r="K56" s="163"/>
      <c r="L56" s="163"/>
      <c r="M56" s="163">
        <f>'将来負担比率（分子）の構造'!L$52</f>
        <v>3231</v>
      </c>
      <c r="N56" s="163"/>
      <c r="O56" s="163"/>
      <c r="P56" s="163">
        <f>'将来負担比率（分子）の構造'!M$52</f>
        <v>3192</v>
      </c>
    </row>
    <row r="57" spans="1:16" x14ac:dyDescent="0.15">
      <c r="A57" s="163" t="s">
        <v>42</v>
      </c>
      <c r="B57" s="163"/>
      <c r="C57" s="163"/>
      <c r="D57" s="163">
        <f>'将来負担比率（分子）の構造'!I$51</f>
        <v>85</v>
      </c>
      <c r="E57" s="163"/>
      <c r="F57" s="163"/>
      <c r="G57" s="163">
        <f>'将来負担比率（分子）の構造'!J$51</f>
        <v>77</v>
      </c>
      <c r="H57" s="163"/>
      <c r="I57" s="163"/>
      <c r="J57" s="163">
        <f>'将来負担比率（分子）の構造'!K$51</f>
        <v>103</v>
      </c>
      <c r="K57" s="163"/>
      <c r="L57" s="163"/>
      <c r="M57" s="163">
        <f>'将来負担比率（分子）の構造'!L$51</f>
        <v>171</v>
      </c>
      <c r="N57" s="163"/>
      <c r="O57" s="163"/>
      <c r="P57" s="163">
        <f>'将来負担比率（分子）の構造'!M$51</f>
        <v>228</v>
      </c>
    </row>
    <row r="58" spans="1:16" x14ac:dyDescent="0.15">
      <c r="A58" s="163" t="s">
        <v>41</v>
      </c>
      <c r="B58" s="163"/>
      <c r="C58" s="163"/>
      <c r="D58" s="163">
        <f>'将来負担比率（分子）の構造'!I$50</f>
        <v>3565</v>
      </c>
      <c r="E58" s="163"/>
      <c r="F58" s="163"/>
      <c r="G58" s="163">
        <f>'将来負担比率（分子）の構造'!J$50</f>
        <v>3883</v>
      </c>
      <c r="H58" s="163"/>
      <c r="I58" s="163"/>
      <c r="J58" s="163">
        <f>'将来負担比率（分子）の構造'!K$50</f>
        <v>3953</v>
      </c>
      <c r="K58" s="163"/>
      <c r="L58" s="163"/>
      <c r="M58" s="163">
        <f>'将来負担比率（分子）の構造'!L$50</f>
        <v>3966</v>
      </c>
      <c r="N58" s="163"/>
      <c r="O58" s="163"/>
      <c r="P58" s="163">
        <f>'将来負担比率（分子）の構造'!M$50</f>
        <v>4921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710</v>
      </c>
      <c r="C62" s="163"/>
      <c r="D62" s="163"/>
      <c r="E62" s="163">
        <f>'将来負担比率（分子）の構造'!J$45</f>
        <v>719</v>
      </c>
      <c r="F62" s="163"/>
      <c r="G62" s="163"/>
      <c r="H62" s="163">
        <f>'将来負担比率（分子）の構造'!K$45</f>
        <v>766</v>
      </c>
      <c r="I62" s="163"/>
      <c r="J62" s="163"/>
      <c r="K62" s="163">
        <f>'将来負担比率（分子）の構造'!L$45</f>
        <v>763</v>
      </c>
      <c r="L62" s="163"/>
      <c r="M62" s="163"/>
      <c r="N62" s="163">
        <f>'将来負担比率（分子）の構造'!M$45</f>
        <v>731</v>
      </c>
      <c r="O62" s="163"/>
      <c r="P62" s="163"/>
    </row>
    <row r="63" spans="1:16" x14ac:dyDescent="0.15">
      <c r="A63" s="163" t="s">
        <v>34</v>
      </c>
      <c r="B63" s="163">
        <f>'将来負担比率（分子）の構造'!I$44</f>
        <v>16</v>
      </c>
      <c r="C63" s="163"/>
      <c r="D63" s="163"/>
      <c r="E63" s="163">
        <f>'将来負担比率（分子）の構造'!J$44</f>
        <v>13</v>
      </c>
      <c r="F63" s="163"/>
      <c r="G63" s="163"/>
      <c r="H63" s="163">
        <f>'将来負担比率（分子）の構造'!K$44</f>
        <v>11</v>
      </c>
      <c r="I63" s="163"/>
      <c r="J63" s="163"/>
      <c r="K63" s="163">
        <f>'将来負担比率（分子）の構造'!L$44</f>
        <v>8</v>
      </c>
      <c r="L63" s="163"/>
      <c r="M63" s="163"/>
      <c r="N63" s="163">
        <f>'将来負担比率（分子）の構造'!M$44</f>
        <v>5</v>
      </c>
      <c r="O63" s="163"/>
      <c r="P63" s="163"/>
    </row>
    <row r="64" spans="1:16" x14ac:dyDescent="0.15">
      <c r="A64" s="163" t="s">
        <v>33</v>
      </c>
      <c r="B64" s="163">
        <f>'将来負担比率（分子）の構造'!I$43</f>
        <v>434</v>
      </c>
      <c r="C64" s="163"/>
      <c r="D64" s="163"/>
      <c r="E64" s="163">
        <f>'将来負担比率（分子）の構造'!J$43</f>
        <v>447</v>
      </c>
      <c r="F64" s="163"/>
      <c r="G64" s="163"/>
      <c r="H64" s="163">
        <f>'将来負担比率（分子）の構造'!K$43</f>
        <v>500</v>
      </c>
      <c r="I64" s="163"/>
      <c r="J64" s="163"/>
      <c r="K64" s="163">
        <f>'将来負担比率（分子）の構造'!L$43</f>
        <v>215</v>
      </c>
      <c r="L64" s="163"/>
      <c r="M64" s="163"/>
      <c r="N64" s="163">
        <f>'将来負担比率（分子）の構造'!M$43</f>
        <v>569</v>
      </c>
      <c r="O64" s="163"/>
      <c r="P64" s="163"/>
    </row>
    <row r="65" spans="1:16" x14ac:dyDescent="0.15">
      <c r="A65" s="163" t="s">
        <v>32</v>
      </c>
      <c r="B65" s="163">
        <f>'将来負担比率（分子）の構造'!I$42</f>
        <v>17</v>
      </c>
      <c r="C65" s="163"/>
      <c r="D65" s="163"/>
      <c r="E65" s="163">
        <f>'将来負担比率（分子）の構造'!J$42</f>
        <v>14</v>
      </c>
      <c r="F65" s="163"/>
      <c r="G65" s="163"/>
      <c r="H65" s="163">
        <f>'将来負担比率（分子）の構造'!K$42</f>
        <v>16</v>
      </c>
      <c r="I65" s="163"/>
      <c r="J65" s="163"/>
      <c r="K65" s="163">
        <f>'将来負担比率（分子）の構造'!L$42</f>
        <v>15</v>
      </c>
      <c r="L65" s="163"/>
      <c r="M65" s="163"/>
      <c r="N65" s="163">
        <f>'将来負担比率（分子）の構造'!M$42</f>
        <v>16</v>
      </c>
      <c r="O65" s="163"/>
      <c r="P65" s="163"/>
    </row>
    <row r="66" spans="1:16" x14ac:dyDescent="0.15">
      <c r="A66" s="163" t="s">
        <v>31</v>
      </c>
      <c r="B66" s="163">
        <f>'将来負担比率（分子）の構造'!I$41</f>
        <v>3037</v>
      </c>
      <c r="C66" s="163"/>
      <c r="D66" s="163"/>
      <c r="E66" s="163">
        <f>'将来負担比率（分子）の構造'!J$41</f>
        <v>3073</v>
      </c>
      <c r="F66" s="163"/>
      <c r="G66" s="163"/>
      <c r="H66" s="163">
        <f>'将来負担比率（分子）の構造'!K$41</f>
        <v>3228</v>
      </c>
      <c r="I66" s="163"/>
      <c r="J66" s="163"/>
      <c r="K66" s="163">
        <f>'将来負担比率（分子）の構造'!L$41</f>
        <v>3203</v>
      </c>
      <c r="L66" s="163"/>
      <c r="M66" s="163"/>
      <c r="N66" s="163">
        <f>'将来負担比率（分子）の構造'!M$41</f>
        <v>3279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491</v>
      </c>
      <c r="C72" s="167">
        <f>基金残高に係る経年分析!G55</f>
        <v>342</v>
      </c>
      <c r="D72" s="167">
        <f>基金残高に係る経年分析!H55</f>
        <v>342</v>
      </c>
    </row>
    <row r="73" spans="1:16" x14ac:dyDescent="0.15">
      <c r="A73" s="166" t="s">
        <v>74</v>
      </c>
      <c r="B73" s="167">
        <f>基金残高に係る経年分析!F56</f>
        <v>661</v>
      </c>
      <c r="C73" s="167">
        <f>基金残高に係る経年分析!G56</f>
        <v>638</v>
      </c>
      <c r="D73" s="167">
        <f>基金残高に係る経年分析!H56</f>
        <v>678</v>
      </c>
    </row>
    <row r="74" spans="1:16" x14ac:dyDescent="0.15">
      <c r="A74" s="166" t="s">
        <v>75</v>
      </c>
      <c r="B74" s="167">
        <f>基金残高に係る経年分析!F57</f>
        <v>2652</v>
      </c>
      <c r="C74" s="167">
        <f>基金残高に係る経年分析!G57</f>
        <v>2824</v>
      </c>
      <c r="D74" s="167">
        <f>基金残高に係る経年分析!H57</f>
        <v>3710</v>
      </c>
    </row>
  </sheetData>
  <sheetProtection algorithmName="SHA-512" hashValue="2ejNUITVoSLkIBrJLpTBY4QcV86qpzCSH0M1+NjPnajS/e30s7MNwljilhPRPGs2NRrGdmVsM+5BCGSJ52bvaA==" saltValue="+z4HsE9HmsEB/NW/j3gZ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316692</v>
      </c>
      <c r="S5" s="613"/>
      <c r="T5" s="613"/>
      <c r="U5" s="613"/>
      <c r="V5" s="613"/>
      <c r="W5" s="613"/>
      <c r="X5" s="613"/>
      <c r="Y5" s="614"/>
      <c r="Z5" s="615">
        <v>4.3</v>
      </c>
      <c r="AA5" s="615"/>
      <c r="AB5" s="615"/>
      <c r="AC5" s="615"/>
      <c r="AD5" s="616">
        <v>316692</v>
      </c>
      <c r="AE5" s="616"/>
      <c r="AF5" s="616"/>
      <c r="AG5" s="616"/>
      <c r="AH5" s="616"/>
      <c r="AI5" s="616"/>
      <c r="AJ5" s="616"/>
      <c r="AK5" s="616"/>
      <c r="AL5" s="617">
        <v>11.4</v>
      </c>
      <c r="AM5" s="618"/>
      <c r="AN5" s="618"/>
      <c r="AO5" s="619"/>
      <c r="AP5" s="609" t="s">
        <v>217</v>
      </c>
      <c r="AQ5" s="610"/>
      <c r="AR5" s="610"/>
      <c r="AS5" s="610"/>
      <c r="AT5" s="610"/>
      <c r="AU5" s="610"/>
      <c r="AV5" s="610"/>
      <c r="AW5" s="610"/>
      <c r="AX5" s="610"/>
      <c r="AY5" s="610"/>
      <c r="AZ5" s="610"/>
      <c r="BA5" s="610"/>
      <c r="BB5" s="610"/>
      <c r="BC5" s="610"/>
      <c r="BD5" s="610"/>
      <c r="BE5" s="610"/>
      <c r="BF5" s="611"/>
      <c r="BG5" s="623">
        <v>308171</v>
      </c>
      <c r="BH5" s="624"/>
      <c r="BI5" s="624"/>
      <c r="BJ5" s="624"/>
      <c r="BK5" s="624"/>
      <c r="BL5" s="624"/>
      <c r="BM5" s="624"/>
      <c r="BN5" s="625"/>
      <c r="BO5" s="626">
        <v>97.3</v>
      </c>
      <c r="BP5" s="626"/>
      <c r="BQ5" s="626"/>
      <c r="BR5" s="626"/>
      <c r="BS5" s="627">
        <v>1520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63551</v>
      </c>
      <c r="S6" s="624"/>
      <c r="T6" s="624"/>
      <c r="U6" s="624"/>
      <c r="V6" s="624"/>
      <c r="W6" s="624"/>
      <c r="X6" s="624"/>
      <c r="Y6" s="625"/>
      <c r="Z6" s="626">
        <v>0.9</v>
      </c>
      <c r="AA6" s="626"/>
      <c r="AB6" s="626"/>
      <c r="AC6" s="626"/>
      <c r="AD6" s="627">
        <v>63551</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308171</v>
      </c>
      <c r="BH6" s="624"/>
      <c r="BI6" s="624"/>
      <c r="BJ6" s="624"/>
      <c r="BK6" s="624"/>
      <c r="BL6" s="624"/>
      <c r="BM6" s="624"/>
      <c r="BN6" s="625"/>
      <c r="BO6" s="626">
        <v>97.3</v>
      </c>
      <c r="BP6" s="626"/>
      <c r="BQ6" s="626"/>
      <c r="BR6" s="626"/>
      <c r="BS6" s="627">
        <v>1520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59174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59174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164</v>
      </c>
      <c r="S7" s="624"/>
      <c r="T7" s="624"/>
      <c r="U7" s="624"/>
      <c r="V7" s="624"/>
      <c r="W7" s="624"/>
      <c r="X7" s="624"/>
      <c r="Y7" s="625"/>
      <c r="Z7" s="626">
        <v>0</v>
      </c>
      <c r="AA7" s="626"/>
      <c r="AB7" s="626"/>
      <c r="AC7" s="626"/>
      <c r="AD7" s="627">
        <v>164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150773</v>
      </c>
      <c r="BH7" s="624"/>
      <c r="BI7" s="624"/>
      <c r="BJ7" s="624"/>
      <c r="BK7" s="624"/>
      <c r="BL7" s="624"/>
      <c r="BM7" s="624"/>
      <c r="BN7" s="625"/>
      <c r="BO7" s="626">
        <v>47.6</v>
      </c>
      <c r="BP7" s="626"/>
      <c r="BQ7" s="626"/>
      <c r="BR7" s="626"/>
      <c r="BS7" s="627">
        <v>1520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2996610</v>
      </c>
      <c r="CS7" s="624"/>
      <c r="CT7" s="624"/>
      <c r="CU7" s="624"/>
      <c r="CV7" s="624"/>
      <c r="CW7" s="624"/>
      <c r="CX7" s="624"/>
      <c r="CY7" s="625"/>
      <c r="CZ7" s="626">
        <v>41</v>
      </c>
      <c r="DA7" s="626"/>
      <c r="DB7" s="626"/>
      <c r="DC7" s="626"/>
      <c r="DD7" s="632">
        <v>139986</v>
      </c>
      <c r="DE7" s="624"/>
      <c r="DF7" s="624"/>
      <c r="DG7" s="624"/>
      <c r="DH7" s="624"/>
      <c r="DI7" s="624"/>
      <c r="DJ7" s="624"/>
      <c r="DK7" s="624"/>
      <c r="DL7" s="624"/>
      <c r="DM7" s="624"/>
      <c r="DN7" s="624"/>
      <c r="DO7" s="624"/>
      <c r="DP7" s="625"/>
      <c r="DQ7" s="632">
        <v>821661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1575</v>
      </c>
      <c r="S8" s="624"/>
      <c r="T8" s="624"/>
      <c r="U8" s="624"/>
      <c r="V8" s="624"/>
      <c r="W8" s="624"/>
      <c r="X8" s="624"/>
      <c r="Y8" s="625"/>
      <c r="Z8" s="626">
        <v>0</v>
      </c>
      <c r="AA8" s="626"/>
      <c r="AB8" s="626"/>
      <c r="AC8" s="626"/>
      <c r="AD8" s="627">
        <v>1575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4396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1223432</v>
      </c>
      <c r="CS8" s="624"/>
      <c r="CT8" s="624"/>
      <c r="CU8" s="624"/>
      <c r="CV8" s="624"/>
      <c r="CW8" s="624"/>
      <c r="CX8" s="624"/>
      <c r="CY8" s="625"/>
      <c r="CZ8" s="626">
        <v>16.7</v>
      </c>
      <c r="DA8" s="626"/>
      <c r="DB8" s="626"/>
      <c r="DC8" s="626"/>
      <c r="DD8" s="632" t="s">
        <v>122</v>
      </c>
      <c r="DE8" s="624"/>
      <c r="DF8" s="624"/>
      <c r="DG8" s="624"/>
      <c r="DH8" s="624"/>
      <c r="DI8" s="624"/>
      <c r="DJ8" s="624"/>
      <c r="DK8" s="624"/>
      <c r="DL8" s="624"/>
      <c r="DM8" s="624"/>
      <c r="DN8" s="624"/>
      <c r="DO8" s="624"/>
      <c r="DP8" s="625"/>
      <c r="DQ8" s="632">
        <v>555228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2437</v>
      </c>
      <c r="S9" s="624"/>
      <c r="T9" s="624"/>
      <c r="U9" s="624"/>
      <c r="V9" s="624"/>
      <c r="W9" s="624"/>
      <c r="X9" s="624"/>
      <c r="Y9" s="625"/>
      <c r="Z9" s="626">
        <v>0</v>
      </c>
      <c r="AA9" s="626"/>
      <c r="AB9" s="626"/>
      <c r="AC9" s="626"/>
      <c r="AD9" s="627">
        <v>2437</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130887</v>
      </c>
      <c r="BH9" s="624"/>
      <c r="BI9" s="624"/>
      <c r="BJ9" s="624"/>
      <c r="BK9" s="624"/>
      <c r="BL9" s="624"/>
      <c r="BM9" s="624"/>
      <c r="BN9" s="625"/>
      <c r="BO9" s="626">
        <v>41.3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464846</v>
      </c>
      <c r="CS9" s="624"/>
      <c r="CT9" s="624"/>
      <c r="CU9" s="624"/>
      <c r="CV9" s="624"/>
      <c r="CW9" s="624"/>
      <c r="CX9" s="624"/>
      <c r="CY9" s="625"/>
      <c r="CZ9" s="626">
        <v>6.4</v>
      </c>
      <c r="DA9" s="626"/>
      <c r="DB9" s="626"/>
      <c r="DC9" s="626"/>
      <c r="DD9" s="632">
        <v>34430</v>
      </c>
      <c r="DE9" s="624"/>
      <c r="DF9" s="624"/>
      <c r="DG9" s="624"/>
      <c r="DH9" s="624"/>
      <c r="DI9" s="624"/>
      <c r="DJ9" s="624"/>
      <c r="DK9" s="624"/>
      <c r="DL9" s="624"/>
      <c r="DM9" s="624"/>
      <c r="DN9" s="624"/>
      <c r="DO9" s="624"/>
      <c r="DP9" s="625"/>
      <c r="DQ9" s="632">
        <v>278261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9154</v>
      </c>
      <c r="BH10" s="624"/>
      <c r="BI10" s="624"/>
      <c r="BJ10" s="624"/>
      <c r="BK10" s="624"/>
      <c r="BL10" s="624"/>
      <c r="BM10" s="624"/>
      <c r="BN10" s="625"/>
      <c r="BO10" s="626">
        <v>2.9</v>
      </c>
      <c r="BP10" s="626"/>
      <c r="BQ10" s="626"/>
      <c r="BR10" s="626"/>
      <c r="BS10" s="627">
        <v>1520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79055</v>
      </c>
      <c r="S11" s="624"/>
      <c r="T11" s="624"/>
      <c r="U11" s="624"/>
      <c r="V11" s="624"/>
      <c r="W11" s="624"/>
      <c r="X11" s="624"/>
      <c r="Y11" s="625"/>
      <c r="Z11" s="628">
        <v>1.1000000000000001</v>
      </c>
      <c r="AA11" s="629"/>
      <c r="AB11" s="629"/>
      <c r="AC11" s="635"/>
      <c r="AD11" s="632">
        <v>79055</v>
      </c>
      <c r="AE11" s="624"/>
      <c r="AF11" s="624"/>
      <c r="AG11" s="624"/>
      <c r="AH11" s="624"/>
      <c r="AI11" s="624"/>
      <c r="AJ11" s="624"/>
      <c r="AK11" s="625"/>
      <c r="AL11" s="628">
        <v>2.9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6336</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688375</v>
      </c>
      <c r="CS11" s="624"/>
      <c r="CT11" s="624"/>
      <c r="CU11" s="624"/>
      <c r="CV11" s="624"/>
      <c r="CW11" s="624"/>
      <c r="CX11" s="624"/>
      <c r="CY11" s="625"/>
      <c r="CZ11" s="626">
        <v>9.4</v>
      </c>
      <c r="DA11" s="626"/>
      <c r="DB11" s="626"/>
      <c r="DC11" s="626"/>
      <c r="DD11" s="632">
        <v>26542</v>
      </c>
      <c r="DE11" s="624"/>
      <c r="DF11" s="624"/>
      <c r="DG11" s="624"/>
      <c r="DH11" s="624"/>
      <c r="DI11" s="624"/>
      <c r="DJ11" s="624"/>
      <c r="DK11" s="624"/>
      <c r="DL11" s="624"/>
      <c r="DM11" s="624"/>
      <c r="DN11" s="624"/>
      <c r="DO11" s="624"/>
      <c r="DP11" s="625"/>
      <c r="DQ11" s="632">
        <v>237627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616</v>
      </c>
      <c r="S12" s="624"/>
      <c r="T12" s="624"/>
      <c r="U12" s="624"/>
      <c r="V12" s="624"/>
      <c r="W12" s="624"/>
      <c r="X12" s="624"/>
      <c r="Y12" s="625"/>
      <c r="Z12" s="626">
        <v>0</v>
      </c>
      <c r="AA12" s="626"/>
      <c r="AB12" s="626"/>
      <c r="AC12" s="626"/>
      <c r="AD12" s="627">
        <v>616</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127501</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238695</v>
      </c>
      <c r="CS12" s="624"/>
      <c r="CT12" s="624"/>
      <c r="CU12" s="624"/>
      <c r="CV12" s="624"/>
      <c r="CW12" s="624"/>
      <c r="CX12" s="624"/>
      <c r="CY12" s="625"/>
      <c r="CZ12" s="626">
        <v>3.3</v>
      </c>
      <c r="DA12" s="626"/>
      <c r="DB12" s="626"/>
      <c r="DC12" s="626"/>
      <c r="DD12" s="632">
        <v>715</v>
      </c>
      <c r="DE12" s="624"/>
      <c r="DF12" s="624"/>
      <c r="DG12" s="624"/>
      <c r="DH12" s="624"/>
      <c r="DI12" s="624"/>
      <c r="DJ12" s="624"/>
      <c r="DK12" s="624"/>
      <c r="DL12" s="624"/>
      <c r="DM12" s="624"/>
      <c r="DN12" s="624"/>
      <c r="DO12" s="624"/>
      <c r="DP12" s="625"/>
      <c r="DQ12" s="632">
        <v>58245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122150</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829279</v>
      </c>
      <c r="CS13" s="624"/>
      <c r="CT13" s="624"/>
      <c r="CU13" s="624"/>
      <c r="CV13" s="624"/>
      <c r="CW13" s="624"/>
      <c r="CX13" s="624"/>
      <c r="CY13" s="625"/>
      <c r="CZ13" s="626">
        <v>11.3</v>
      </c>
      <c r="DA13" s="626"/>
      <c r="DB13" s="626"/>
      <c r="DC13" s="626"/>
      <c r="DD13" s="632">
        <v>429607</v>
      </c>
      <c r="DE13" s="624"/>
      <c r="DF13" s="624"/>
      <c r="DG13" s="624"/>
      <c r="DH13" s="624"/>
      <c r="DI13" s="624"/>
      <c r="DJ13" s="624"/>
      <c r="DK13" s="624"/>
      <c r="DL13" s="624"/>
      <c r="DM13" s="624"/>
      <c r="DN13" s="624"/>
      <c r="DO13" s="624"/>
      <c r="DP13" s="625"/>
      <c r="DQ13" s="632">
        <v>445002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11509</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169670</v>
      </c>
      <c r="CS14" s="624"/>
      <c r="CT14" s="624"/>
      <c r="CU14" s="624"/>
      <c r="CV14" s="624"/>
      <c r="CW14" s="624"/>
      <c r="CX14" s="624"/>
      <c r="CY14" s="625"/>
      <c r="CZ14" s="626">
        <v>2.2999999999999998</v>
      </c>
      <c r="DA14" s="626"/>
      <c r="DB14" s="626"/>
      <c r="DC14" s="626"/>
      <c r="DD14" s="632" t="s">
        <v>122</v>
      </c>
      <c r="DE14" s="624"/>
      <c r="DF14" s="624"/>
      <c r="DG14" s="624"/>
      <c r="DH14" s="624"/>
      <c r="DI14" s="624"/>
      <c r="DJ14" s="624"/>
      <c r="DK14" s="624"/>
      <c r="DL14" s="624"/>
      <c r="DM14" s="624"/>
      <c r="DN14" s="624"/>
      <c r="DO14" s="624"/>
      <c r="DP14" s="625"/>
      <c r="DQ14" s="632">
        <v>169670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6524</v>
      </c>
      <c r="S15" s="624"/>
      <c r="T15" s="624"/>
      <c r="U15" s="624"/>
      <c r="V15" s="624"/>
      <c r="W15" s="624"/>
      <c r="X15" s="624"/>
      <c r="Y15" s="625"/>
      <c r="Z15" s="626">
        <v>0.1</v>
      </c>
      <c r="AA15" s="626"/>
      <c r="AB15" s="626"/>
      <c r="AC15" s="626"/>
      <c r="AD15" s="627">
        <v>6524</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18388</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326352</v>
      </c>
      <c r="CS15" s="624"/>
      <c r="CT15" s="624"/>
      <c r="CU15" s="624"/>
      <c r="CV15" s="624"/>
      <c r="CW15" s="624"/>
      <c r="CX15" s="624"/>
      <c r="CY15" s="625"/>
      <c r="CZ15" s="626">
        <v>4.5</v>
      </c>
      <c r="DA15" s="626"/>
      <c r="DB15" s="626"/>
      <c r="DC15" s="626"/>
      <c r="DD15" s="632">
        <v>3410</v>
      </c>
      <c r="DE15" s="624"/>
      <c r="DF15" s="624"/>
      <c r="DG15" s="624"/>
      <c r="DH15" s="624"/>
      <c r="DI15" s="624"/>
      <c r="DJ15" s="624"/>
      <c r="DK15" s="624"/>
      <c r="DL15" s="624"/>
      <c r="DM15" s="624"/>
      <c r="DN15" s="624"/>
      <c r="DO15" s="624"/>
      <c r="DP15" s="625"/>
      <c r="DQ15" s="632">
        <v>301182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6341</v>
      </c>
      <c r="S16" s="624"/>
      <c r="T16" s="624"/>
      <c r="U16" s="624"/>
      <c r="V16" s="624"/>
      <c r="W16" s="624"/>
      <c r="X16" s="624"/>
      <c r="Y16" s="625"/>
      <c r="Z16" s="626">
        <v>0.1</v>
      </c>
      <c r="AA16" s="626"/>
      <c r="AB16" s="626"/>
      <c r="AC16" s="626"/>
      <c r="AD16" s="627">
        <v>6341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245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245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12351</v>
      </c>
      <c r="S17" s="624"/>
      <c r="T17" s="624"/>
      <c r="U17" s="624"/>
      <c r="V17" s="624"/>
      <c r="W17" s="624"/>
      <c r="X17" s="624"/>
      <c r="Y17" s="625"/>
      <c r="Z17" s="626">
        <v>0.2</v>
      </c>
      <c r="AA17" s="626"/>
      <c r="AB17" s="626"/>
      <c r="AC17" s="626"/>
      <c r="AD17" s="627">
        <v>12351</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319390</v>
      </c>
      <c r="CS17" s="624"/>
      <c r="CT17" s="624"/>
      <c r="CU17" s="624"/>
      <c r="CV17" s="624"/>
      <c r="CW17" s="624"/>
      <c r="CX17" s="624"/>
      <c r="CY17" s="625"/>
      <c r="CZ17" s="626">
        <v>4.4000000000000004</v>
      </c>
      <c r="DA17" s="626"/>
      <c r="DB17" s="626"/>
      <c r="DC17" s="626"/>
      <c r="DD17" s="632" t="s">
        <v>122</v>
      </c>
      <c r="DE17" s="624"/>
      <c r="DF17" s="624"/>
      <c r="DG17" s="624"/>
      <c r="DH17" s="624"/>
      <c r="DI17" s="624"/>
      <c r="DJ17" s="624"/>
      <c r="DK17" s="624"/>
      <c r="DL17" s="624"/>
      <c r="DM17" s="624"/>
      <c r="DN17" s="624"/>
      <c r="DO17" s="624"/>
      <c r="DP17" s="625"/>
      <c r="DQ17" s="632">
        <v>288497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1027</v>
      </c>
      <c r="S18" s="624"/>
      <c r="T18" s="624"/>
      <c r="U18" s="624"/>
      <c r="V18" s="624"/>
      <c r="W18" s="624"/>
      <c r="X18" s="624"/>
      <c r="Y18" s="625"/>
      <c r="Z18" s="626">
        <v>0</v>
      </c>
      <c r="AA18" s="626"/>
      <c r="AB18" s="626"/>
      <c r="AC18" s="626"/>
      <c r="AD18" s="627">
        <v>1027</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11324</v>
      </c>
      <c r="S19" s="624"/>
      <c r="T19" s="624"/>
      <c r="U19" s="624"/>
      <c r="V19" s="624"/>
      <c r="W19" s="624"/>
      <c r="X19" s="624"/>
      <c r="Y19" s="625"/>
      <c r="Z19" s="626">
        <v>0.2</v>
      </c>
      <c r="AA19" s="626"/>
      <c r="AB19" s="626"/>
      <c r="AC19" s="626"/>
      <c r="AD19" s="627">
        <v>11324</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8521</v>
      </c>
      <c r="BH19" s="624"/>
      <c r="BI19" s="624"/>
      <c r="BJ19" s="624"/>
      <c r="BK19" s="624"/>
      <c r="BL19" s="624"/>
      <c r="BM19" s="624"/>
      <c r="BN19" s="625"/>
      <c r="BO19" s="626">
        <v>2.7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8521</v>
      </c>
      <c r="BH20" s="624"/>
      <c r="BI20" s="624"/>
      <c r="BJ20" s="624"/>
      <c r="BK20" s="624"/>
      <c r="BL20" s="624"/>
      <c r="BM20" s="624"/>
      <c r="BN20" s="625"/>
      <c r="BO20" s="626">
        <v>2.7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7316078</v>
      </c>
      <c r="CS20" s="624"/>
      <c r="CT20" s="624"/>
      <c r="CU20" s="624"/>
      <c r="CV20" s="624"/>
      <c r="CW20" s="624"/>
      <c r="CX20" s="624"/>
      <c r="CY20" s="625"/>
      <c r="CZ20" s="626">
        <v>100</v>
      </c>
      <c r="DA20" s="626"/>
      <c r="DB20" s="626"/>
      <c r="DC20" s="626"/>
      <c r="DD20" s="632">
        <v>634690</v>
      </c>
      <c r="DE20" s="624"/>
      <c r="DF20" s="624"/>
      <c r="DG20" s="624"/>
      <c r="DH20" s="624"/>
      <c r="DI20" s="624"/>
      <c r="DJ20" s="624"/>
      <c r="DK20" s="624"/>
      <c r="DL20" s="624"/>
      <c r="DM20" s="624"/>
      <c r="DN20" s="624"/>
      <c r="DO20" s="624"/>
      <c r="DP20" s="625"/>
      <c r="DQ20" s="632">
        <v>3214802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2656156</v>
      </c>
      <c r="S21" s="624"/>
      <c r="T21" s="624"/>
      <c r="U21" s="624"/>
      <c r="V21" s="624"/>
      <c r="W21" s="624"/>
      <c r="X21" s="624"/>
      <c r="Y21" s="625"/>
      <c r="Z21" s="626">
        <v>35.700000000000003</v>
      </c>
      <c r="AA21" s="626"/>
      <c r="AB21" s="626"/>
      <c r="AC21" s="626"/>
      <c r="AD21" s="627">
        <v>2263955</v>
      </c>
      <c r="AE21" s="627"/>
      <c r="AF21" s="627"/>
      <c r="AG21" s="627"/>
      <c r="AH21" s="627"/>
      <c r="AI21" s="627"/>
      <c r="AJ21" s="627"/>
      <c r="AK21" s="627"/>
      <c r="AL21" s="628">
        <v>81.7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8521</v>
      </c>
      <c r="BH21" s="624"/>
      <c r="BI21" s="624"/>
      <c r="BJ21" s="624"/>
      <c r="BK21" s="624"/>
      <c r="BL21" s="624"/>
      <c r="BM21" s="624"/>
      <c r="BN21" s="625"/>
      <c r="BO21" s="626">
        <v>2.7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2263955</v>
      </c>
      <c r="S22" s="624"/>
      <c r="T22" s="624"/>
      <c r="U22" s="624"/>
      <c r="V22" s="624"/>
      <c r="W22" s="624"/>
      <c r="X22" s="624"/>
      <c r="Y22" s="625"/>
      <c r="Z22" s="626">
        <v>30.4</v>
      </c>
      <c r="AA22" s="626"/>
      <c r="AB22" s="626"/>
      <c r="AC22" s="626"/>
      <c r="AD22" s="627">
        <v>2263955</v>
      </c>
      <c r="AE22" s="627"/>
      <c r="AF22" s="627"/>
      <c r="AG22" s="627"/>
      <c r="AH22" s="627"/>
      <c r="AI22" s="627"/>
      <c r="AJ22" s="627"/>
      <c r="AK22" s="627"/>
      <c r="AL22" s="628">
        <v>81.7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392201</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1808091</v>
      </c>
      <c r="CS24" s="613"/>
      <c r="CT24" s="613"/>
      <c r="CU24" s="613"/>
      <c r="CV24" s="613"/>
      <c r="CW24" s="613"/>
      <c r="CX24" s="613"/>
      <c r="CY24" s="614"/>
      <c r="CZ24" s="617">
        <v>24.7</v>
      </c>
      <c r="DA24" s="618"/>
      <c r="DB24" s="618"/>
      <c r="DC24" s="634"/>
      <c r="DD24" s="658">
        <v>1247218</v>
      </c>
      <c r="DE24" s="613"/>
      <c r="DF24" s="613"/>
      <c r="DG24" s="613"/>
      <c r="DH24" s="613"/>
      <c r="DI24" s="613"/>
      <c r="DJ24" s="613"/>
      <c r="DK24" s="614"/>
      <c r="DL24" s="658">
        <v>1188445</v>
      </c>
      <c r="DM24" s="613"/>
      <c r="DN24" s="613"/>
      <c r="DO24" s="613"/>
      <c r="DP24" s="613"/>
      <c r="DQ24" s="613"/>
      <c r="DR24" s="613"/>
      <c r="DS24" s="613"/>
      <c r="DT24" s="613"/>
      <c r="DU24" s="613"/>
      <c r="DV24" s="614"/>
      <c r="DW24" s="617">
        <v>42.9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3145462</v>
      </c>
      <c r="S25" s="624"/>
      <c r="T25" s="624"/>
      <c r="U25" s="624"/>
      <c r="V25" s="624"/>
      <c r="W25" s="624"/>
      <c r="X25" s="624"/>
      <c r="Y25" s="625"/>
      <c r="Z25" s="626">
        <v>42.2</v>
      </c>
      <c r="AA25" s="626"/>
      <c r="AB25" s="626"/>
      <c r="AC25" s="626"/>
      <c r="AD25" s="627">
        <v>2753261</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932206</v>
      </c>
      <c r="CS25" s="655"/>
      <c r="CT25" s="655"/>
      <c r="CU25" s="655"/>
      <c r="CV25" s="655"/>
      <c r="CW25" s="655"/>
      <c r="CX25" s="655"/>
      <c r="CY25" s="656"/>
      <c r="CZ25" s="628">
        <v>12.7</v>
      </c>
      <c r="DA25" s="653"/>
      <c r="DB25" s="653"/>
      <c r="DC25" s="657"/>
      <c r="DD25" s="632">
        <v>801880</v>
      </c>
      <c r="DE25" s="655"/>
      <c r="DF25" s="655"/>
      <c r="DG25" s="655"/>
      <c r="DH25" s="655"/>
      <c r="DI25" s="655"/>
      <c r="DJ25" s="655"/>
      <c r="DK25" s="656"/>
      <c r="DL25" s="632">
        <v>743507</v>
      </c>
      <c r="DM25" s="655"/>
      <c r="DN25" s="655"/>
      <c r="DO25" s="655"/>
      <c r="DP25" s="655"/>
      <c r="DQ25" s="655"/>
      <c r="DR25" s="655"/>
      <c r="DS25" s="655"/>
      <c r="DT25" s="655"/>
      <c r="DU25" s="655"/>
      <c r="DV25" s="656"/>
      <c r="DW25" s="628">
        <v>26.8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475814</v>
      </c>
      <c r="CS26" s="624"/>
      <c r="CT26" s="624"/>
      <c r="CU26" s="624"/>
      <c r="CV26" s="624"/>
      <c r="CW26" s="624"/>
      <c r="CX26" s="624"/>
      <c r="CY26" s="625"/>
      <c r="CZ26" s="628">
        <v>6.5</v>
      </c>
      <c r="DA26" s="653"/>
      <c r="DB26" s="653"/>
      <c r="DC26" s="657"/>
      <c r="DD26" s="632">
        <v>437268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331169</v>
      </c>
      <c r="S27" s="624"/>
      <c r="T27" s="624"/>
      <c r="U27" s="624"/>
      <c r="V27" s="624"/>
      <c r="W27" s="624"/>
      <c r="X27" s="624"/>
      <c r="Y27" s="625"/>
      <c r="Z27" s="626">
        <v>4.4000000000000004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316692</v>
      </c>
      <c r="BH27" s="624"/>
      <c r="BI27" s="624"/>
      <c r="BJ27" s="624"/>
      <c r="BK27" s="624"/>
      <c r="BL27" s="624"/>
      <c r="BM27" s="624"/>
      <c r="BN27" s="625"/>
      <c r="BO27" s="626">
        <v>100</v>
      </c>
      <c r="BP27" s="626"/>
      <c r="BQ27" s="626"/>
      <c r="BR27" s="626"/>
      <c r="BS27" s="627">
        <v>1520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556495</v>
      </c>
      <c r="CS27" s="655"/>
      <c r="CT27" s="655"/>
      <c r="CU27" s="655"/>
      <c r="CV27" s="655"/>
      <c r="CW27" s="655"/>
      <c r="CX27" s="655"/>
      <c r="CY27" s="656"/>
      <c r="CZ27" s="628">
        <v>7.6</v>
      </c>
      <c r="DA27" s="653"/>
      <c r="DB27" s="653"/>
      <c r="DC27" s="657"/>
      <c r="DD27" s="632">
        <v>156841</v>
      </c>
      <c r="DE27" s="655"/>
      <c r="DF27" s="655"/>
      <c r="DG27" s="655"/>
      <c r="DH27" s="655"/>
      <c r="DI27" s="655"/>
      <c r="DJ27" s="655"/>
      <c r="DK27" s="656"/>
      <c r="DL27" s="632">
        <v>156441</v>
      </c>
      <c r="DM27" s="655"/>
      <c r="DN27" s="655"/>
      <c r="DO27" s="655"/>
      <c r="DP27" s="655"/>
      <c r="DQ27" s="655"/>
      <c r="DR27" s="655"/>
      <c r="DS27" s="655"/>
      <c r="DT27" s="655"/>
      <c r="DU27" s="655"/>
      <c r="DV27" s="656"/>
      <c r="DW27" s="628">
        <v>5.6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74518</v>
      </c>
      <c r="S28" s="624"/>
      <c r="T28" s="624"/>
      <c r="U28" s="624"/>
      <c r="V28" s="624"/>
      <c r="W28" s="624"/>
      <c r="X28" s="624"/>
      <c r="Y28" s="625"/>
      <c r="Z28" s="626">
        <v>1</v>
      </c>
      <c r="AA28" s="626"/>
      <c r="AB28" s="626"/>
      <c r="AC28" s="626"/>
      <c r="AD28" s="627">
        <v>902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319390</v>
      </c>
      <c r="CS28" s="624"/>
      <c r="CT28" s="624"/>
      <c r="CU28" s="624"/>
      <c r="CV28" s="624"/>
      <c r="CW28" s="624"/>
      <c r="CX28" s="624"/>
      <c r="CY28" s="625"/>
      <c r="CZ28" s="628">
        <v>4.4000000000000004</v>
      </c>
      <c r="DA28" s="653"/>
      <c r="DB28" s="653"/>
      <c r="DC28" s="657"/>
      <c r="DD28" s="632">
        <v>288497</v>
      </c>
      <c r="DE28" s="624"/>
      <c r="DF28" s="624"/>
      <c r="DG28" s="624"/>
      <c r="DH28" s="624"/>
      <c r="DI28" s="624"/>
      <c r="DJ28" s="624"/>
      <c r="DK28" s="625"/>
      <c r="DL28" s="632">
        <v>288497</v>
      </c>
      <c r="DM28" s="624"/>
      <c r="DN28" s="624"/>
      <c r="DO28" s="624"/>
      <c r="DP28" s="624"/>
      <c r="DQ28" s="624"/>
      <c r="DR28" s="624"/>
      <c r="DS28" s="624"/>
      <c r="DT28" s="624"/>
      <c r="DU28" s="624"/>
      <c r="DV28" s="625"/>
      <c r="DW28" s="628">
        <v>10.4</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8336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319390</v>
      </c>
      <c r="CS29" s="655"/>
      <c r="CT29" s="655"/>
      <c r="CU29" s="655"/>
      <c r="CV29" s="655"/>
      <c r="CW29" s="655"/>
      <c r="CX29" s="655"/>
      <c r="CY29" s="656"/>
      <c r="CZ29" s="628">
        <v>4.4000000000000004</v>
      </c>
      <c r="DA29" s="653"/>
      <c r="DB29" s="653"/>
      <c r="DC29" s="657"/>
      <c r="DD29" s="632">
        <v>288497</v>
      </c>
      <c r="DE29" s="655"/>
      <c r="DF29" s="655"/>
      <c r="DG29" s="655"/>
      <c r="DH29" s="655"/>
      <c r="DI29" s="655"/>
      <c r="DJ29" s="655"/>
      <c r="DK29" s="656"/>
      <c r="DL29" s="632">
        <v>288497</v>
      </c>
      <c r="DM29" s="655"/>
      <c r="DN29" s="655"/>
      <c r="DO29" s="655"/>
      <c r="DP29" s="655"/>
      <c r="DQ29" s="655"/>
      <c r="DR29" s="655"/>
      <c r="DS29" s="655"/>
      <c r="DT29" s="655"/>
      <c r="DU29" s="655"/>
      <c r="DV29" s="656"/>
      <c r="DW29" s="628">
        <v>10.4</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380789</v>
      </c>
      <c r="S30" s="624"/>
      <c r="T30" s="624"/>
      <c r="U30" s="624"/>
      <c r="V30" s="624"/>
      <c r="W30" s="624"/>
      <c r="X30" s="624"/>
      <c r="Y30" s="625"/>
      <c r="Z30" s="626">
        <v>5.0999999999999996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310295</v>
      </c>
      <c r="CS30" s="624"/>
      <c r="CT30" s="624"/>
      <c r="CU30" s="624"/>
      <c r="CV30" s="624"/>
      <c r="CW30" s="624"/>
      <c r="CX30" s="624"/>
      <c r="CY30" s="625"/>
      <c r="CZ30" s="628">
        <v>4.2</v>
      </c>
      <c r="DA30" s="653"/>
      <c r="DB30" s="653"/>
      <c r="DC30" s="657"/>
      <c r="DD30" s="632">
        <v>279448</v>
      </c>
      <c r="DE30" s="624"/>
      <c r="DF30" s="624"/>
      <c r="DG30" s="624"/>
      <c r="DH30" s="624"/>
      <c r="DI30" s="624"/>
      <c r="DJ30" s="624"/>
      <c r="DK30" s="625"/>
      <c r="DL30" s="632">
        <v>279448</v>
      </c>
      <c r="DM30" s="624"/>
      <c r="DN30" s="624"/>
      <c r="DO30" s="624"/>
      <c r="DP30" s="624"/>
      <c r="DQ30" s="624"/>
      <c r="DR30" s="624"/>
      <c r="DS30" s="624"/>
      <c r="DT30" s="624"/>
      <c r="DU30" s="624"/>
      <c r="DV30" s="625"/>
      <c r="DW30" s="628">
        <v>10.1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9317</v>
      </c>
      <c r="S31" s="624"/>
      <c r="T31" s="624"/>
      <c r="U31" s="624"/>
      <c r="V31" s="624"/>
      <c r="W31" s="624"/>
      <c r="X31" s="624"/>
      <c r="Y31" s="625"/>
      <c r="Z31" s="626">
        <v>0.1</v>
      </c>
      <c r="AA31" s="626"/>
      <c r="AB31" s="626"/>
      <c r="AC31" s="626"/>
      <c r="AD31" s="627">
        <v>9317</v>
      </c>
      <c r="AE31" s="627"/>
      <c r="AF31" s="627"/>
      <c r="AG31" s="627"/>
      <c r="AH31" s="627"/>
      <c r="AI31" s="627"/>
      <c r="AJ31" s="627"/>
      <c r="AK31" s="627"/>
      <c r="AL31" s="628">
        <v>0.3</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99.8</v>
      </c>
      <c r="BH31" s="667"/>
      <c r="BI31" s="667"/>
      <c r="BJ31" s="667"/>
      <c r="BK31" s="667"/>
      <c r="BL31" s="667"/>
      <c r="BM31" s="618">
        <v>99</v>
      </c>
      <c r="BN31" s="667"/>
      <c r="BO31" s="667"/>
      <c r="BP31" s="667"/>
      <c r="BQ31" s="668"/>
      <c r="BR31" s="679">
        <v>99.8</v>
      </c>
      <c r="BS31" s="667"/>
      <c r="BT31" s="667"/>
      <c r="BU31" s="667"/>
      <c r="BV31" s="667"/>
      <c r="BW31" s="667"/>
      <c r="BX31" s="618">
        <v>99</v>
      </c>
      <c r="BY31" s="667"/>
      <c r="BZ31" s="667"/>
      <c r="CA31" s="667"/>
      <c r="CB31" s="668"/>
      <c r="CD31" s="661"/>
      <c r="CE31" s="662"/>
      <c r="CF31" s="620" t="s">
        <v>301</v>
      </c>
      <c r="CG31" s="621"/>
      <c r="CH31" s="621"/>
      <c r="CI31" s="621"/>
      <c r="CJ31" s="621"/>
      <c r="CK31" s="621"/>
      <c r="CL31" s="621"/>
      <c r="CM31" s="621"/>
      <c r="CN31" s="621"/>
      <c r="CO31" s="621"/>
      <c r="CP31" s="621"/>
      <c r="CQ31" s="622"/>
      <c r="CR31" s="623">
        <v>9095</v>
      </c>
      <c r="CS31" s="655"/>
      <c r="CT31" s="655"/>
      <c r="CU31" s="655"/>
      <c r="CV31" s="655"/>
      <c r="CW31" s="655"/>
      <c r="CX31" s="655"/>
      <c r="CY31" s="656"/>
      <c r="CZ31" s="628">
        <v>0.1</v>
      </c>
      <c r="DA31" s="653"/>
      <c r="DB31" s="653"/>
      <c r="DC31" s="657"/>
      <c r="DD31" s="632">
        <v>9049</v>
      </c>
      <c r="DE31" s="655"/>
      <c r="DF31" s="655"/>
      <c r="DG31" s="655"/>
      <c r="DH31" s="655"/>
      <c r="DI31" s="655"/>
      <c r="DJ31" s="655"/>
      <c r="DK31" s="656"/>
      <c r="DL31" s="632">
        <v>9049</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428030</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5"/>
      <c r="BI32" s="655"/>
      <c r="BJ32" s="655"/>
      <c r="BK32" s="655"/>
      <c r="BL32" s="655"/>
      <c r="BM32" s="629">
        <v>99.8</v>
      </c>
      <c r="BN32" s="655"/>
      <c r="BO32" s="655"/>
      <c r="BP32" s="655"/>
      <c r="BQ32" s="678"/>
      <c r="BR32" s="680">
        <v>100</v>
      </c>
      <c r="BS32" s="655"/>
      <c r="BT32" s="655"/>
      <c r="BU32" s="655"/>
      <c r="BV32" s="655"/>
      <c r="BW32" s="655"/>
      <c r="BX32" s="629">
        <v>99.8</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45167</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99.7</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4873052</v>
      </c>
      <c r="CS33" s="655"/>
      <c r="CT33" s="655"/>
      <c r="CU33" s="655"/>
      <c r="CV33" s="655"/>
      <c r="CW33" s="655"/>
      <c r="CX33" s="655"/>
      <c r="CY33" s="656"/>
      <c r="CZ33" s="628">
        <v>66.599999999999994</v>
      </c>
      <c r="DA33" s="653"/>
      <c r="DB33" s="653"/>
      <c r="DC33" s="657"/>
      <c r="DD33" s="632">
        <v>1836077</v>
      </c>
      <c r="DE33" s="655"/>
      <c r="DF33" s="655"/>
      <c r="DG33" s="655"/>
      <c r="DH33" s="655"/>
      <c r="DI33" s="655"/>
      <c r="DJ33" s="655"/>
      <c r="DK33" s="656"/>
      <c r="DL33" s="632">
        <v>1156795</v>
      </c>
      <c r="DM33" s="655"/>
      <c r="DN33" s="655"/>
      <c r="DO33" s="655"/>
      <c r="DP33" s="655"/>
      <c r="DQ33" s="655"/>
      <c r="DR33" s="655"/>
      <c r="DS33" s="655"/>
      <c r="DT33" s="655"/>
      <c r="DU33" s="655"/>
      <c r="DV33" s="656"/>
      <c r="DW33" s="628">
        <v>41.7</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1941147</v>
      </c>
      <c r="S34" s="624"/>
      <c r="T34" s="624"/>
      <c r="U34" s="624"/>
      <c r="V34" s="624"/>
      <c r="W34" s="624"/>
      <c r="X34" s="624"/>
      <c r="Y34" s="625"/>
      <c r="Z34" s="626">
        <v>26.1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1321611</v>
      </c>
      <c r="CS34" s="624"/>
      <c r="CT34" s="624"/>
      <c r="CU34" s="624"/>
      <c r="CV34" s="624"/>
      <c r="CW34" s="624"/>
      <c r="CX34" s="624"/>
      <c r="CY34" s="625"/>
      <c r="CZ34" s="628">
        <v>18.100000000000001</v>
      </c>
      <c r="DA34" s="653"/>
      <c r="DB34" s="653"/>
      <c r="DC34" s="657"/>
      <c r="DD34" s="632">
        <v>665171</v>
      </c>
      <c r="DE34" s="624"/>
      <c r="DF34" s="624"/>
      <c r="DG34" s="624"/>
      <c r="DH34" s="624"/>
      <c r="DI34" s="624"/>
      <c r="DJ34" s="624"/>
      <c r="DK34" s="625"/>
      <c r="DL34" s="632">
        <v>458705</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314863</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202753</v>
      </c>
      <c r="CS35" s="655"/>
      <c r="CT35" s="655"/>
      <c r="CU35" s="655"/>
      <c r="CV35" s="655"/>
      <c r="CW35" s="655"/>
      <c r="CX35" s="655"/>
      <c r="CY35" s="656"/>
      <c r="CZ35" s="628">
        <v>2.8</v>
      </c>
      <c r="DA35" s="653"/>
      <c r="DB35" s="653"/>
      <c r="DC35" s="657"/>
      <c r="DD35" s="632">
        <v>166246</v>
      </c>
      <c r="DE35" s="655"/>
      <c r="DF35" s="655"/>
      <c r="DG35" s="655"/>
      <c r="DH35" s="655"/>
      <c r="DI35" s="655"/>
      <c r="DJ35" s="655"/>
      <c r="DK35" s="656"/>
      <c r="DL35" s="632">
        <v>143631</v>
      </c>
      <c r="DM35" s="655"/>
      <c r="DN35" s="655"/>
      <c r="DO35" s="655"/>
      <c r="DP35" s="655"/>
      <c r="DQ35" s="655"/>
      <c r="DR35" s="655"/>
      <c r="DS35" s="655"/>
      <c r="DT35" s="655"/>
      <c r="DU35" s="655"/>
      <c r="DV35" s="656"/>
      <c r="DW35" s="628">
        <v>5.2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152619</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541255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29124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1677921</v>
      </c>
      <c r="CS36" s="624"/>
      <c r="CT36" s="624"/>
      <c r="CU36" s="624"/>
      <c r="CV36" s="624"/>
      <c r="CW36" s="624"/>
      <c r="CX36" s="624"/>
      <c r="CY36" s="625"/>
      <c r="CZ36" s="628">
        <v>22.9</v>
      </c>
      <c r="DA36" s="653"/>
      <c r="DB36" s="653"/>
      <c r="DC36" s="657"/>
      <c r="DD36" s="632">
        <v>635258</v>
      </c>
      <c r="DE36" s="624"/>
      <c r="DF36" s="624"/>
      <c r="DG36" s="624"/>
      <c r="DH36" s="624"/>
      <c r="DI36" s="624"/>
      <c r="DJ36" s="624"/>
      <c r="DK36" s="625"/>
      <c r="DL36" s="632">
        <v>470260</v>
      </c>
      <c r="DM36" s="624"/>
      <c r="DN36" s="624"/>
      <c r="DO36" s="624"/>
      <c r="DP36" s="624"/>
      <c r="DQ36" s="624"/>
      <c r="DR36" s="624"/>
      <c r="DS36" s="624"/>
      <c r="DT36" s="624"/>
      <c r="DU36" s="624"/>
      <c r="DV36" s="625"/>
      <c r="DW36" s="628">
        <v>17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227364</v>
      </c>
      <c r="S37" s="624"/>
      <c r="T37" s="624"/>
      <c r="U37" s="624"/>
      <c r="V37" s="624"/>
      <c r="W37" s="624"/>
      <c r="X37" s="624"/>
      <c r="Y37" s="625"/>
      <c r="Z37" s="626">
        <v>3.1</v>
      </c>
      <c r="AA37" s="626"/>
      <c r="AB37" s="626"/>
      <c r="AC37" s="626"/>
      <c r="AD37" s="627">
        <v>7588</v>
      </c>
      <c r="AE37" s="627"/>
      <c r="AF37" s="627"/>
      <c r="AG37" s="627"/>
      <c r="AH37" s="627"/>
      <c r="AI37" s="627"/>
      <c r="AJ37" s="627"/>
      <c r="AK37" s="627"/>
      <c r="AL37" s="628">
        <v>0.3</v>
      </c>
      <c r="AM37" s="629"/>
      <c r="AN37" s="629"/>
      <c r="AO37" s="630"/>
      <c r="AQ37" s="686" t="s">
        <v>320</v>
      </c>
      <c r="AR37" s="687"/>
      <c r="AS37" s="687"/>
      <c r="AT37" s="687"/>
      <c r="AU37" s="687"/>
      <c r="AV37" s="687"/>
      <c r="AW37" s="687"/>
      <c r="AX37" s="687"/>
      <c r="AY37" s="688"/>
      <c r="AZ37" s="623">
        <v>133077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29124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330234</v>
      </c>
      <c r="CS37" s="655"/>
      <c r="CT37" s="655"/>
      <c r="CU37" s="655"/>
      <c r="CV37" s="655"/>
      <c r="CW37" s="655"/>
      <c r="CX37" s="655"/>
      <c r="CY37" s="656"/>
      <c r="CZ37" s="628">
        <v>4.5</v>
      </c>
      <c r="DA37" s="653"/>
      <c r="DB37" s="653"/>
      <c r="DC37" s="657"/>
      <c r="DD37" s="632">
        <v>245942</v>
      </c>
      <c r="DE37" s="655"/>
      <c r="DF37" s="655"/>
      <c r="DG37" s="655"/>
      <c r="DH37" s="655"/>
      <c r="DI37" s="655"/>
      <c r="DJ37" s="655"/>
      <c r="DK37" s="656"/>
      <c r="DL37" s="632">
        <v>238364</v>
      </c>
      <c r="DM37" s="655"/>
      <c r="DN37" s="655"/>
      <c r="DO37" s="655"/>
      <c r="DP37" s="655"/>
      <c r="DQ37" s="655"/>
      <c r="DR37" s="655"/>
      <c r="DS37" s="655"/>
      <c r="DT37" s="655"/>
      <c r="DU37" s="655"/>
      <c r="DV37" s="656"/>
      <c r="DW37" s="628">
        <v>8.6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386900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119409</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407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331023</v>
      </c>
      <c r="CS38" s="624"/>
      <c r="CT38" s="624"/>
      <c r="CU38" s="624"/>
      <c r="CV38" s="624"/>
      <c r="CW38" s="624"/>
      <c r="CX38" s="624"/>
      <c r="CY38" s="625"/>
      <c r="CZ38" s="628">
        <v>4.5</v>
      </c>
      <c r="DA38" s="653"/>
      <c r="DB38" s="653"/>
      <c r="DC38" s="657"/>
      <c r="DD38" s="632">
        <v>290540</v>
      </c>
      <c r="DE38" s="624"/>
      <c r="DF38" s="624"/>
      <c r="DG38" s="624"/>
      <c r="DH38" s="624"/>
      <c r="DI38" s="624"/>
      <c r="DJ38" s="624"/>
      <c r="DK38" s="625"/>
      <c r="DL38" s="632">
        <v>84199</v>
      </c>
      <c r="DM38" s="624"/>
      <c r="DN38" s="624"/>
      <c r="DO38" s="624"/>
      <c r="DP38" s="624"/>
      <c r="DQ38" s="624"/>
      <c r="DR38" s="624"/>
      <c r="DS38" s="624"/>
      <c r="DT38" s="624"/>
      <c r="DU38" s="624"/>
      <c r="DV38" s="625"/>
      <c r="DW38" s="628">
        <v>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90823</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720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1226744</v>
      </c>
      <c r="CS39" s="655"/>
      <c r="CT39" s="655"/>
      <c r="CU39" s="655"/>
      <c r="CV39" s="655"/>
      <c r="CW39" s="655"/>
      <c r="CX39" s="655"/>
      <c r="CY39" s="656"/>
      <c r="CZ39" s="628">
        <v>16.8</v>
      </c>
      <c r="DA39" s="653"/>
      <c r="DB39" s="653"/>
      <c r="DC39" s="657"/>
      <c r="DD39" s="632">
        <v>78862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178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113000</v>
      </c>
      <c r="CS40" s="624"/>
      <c r="CT40" s="624"/>
      <c r="CU40" s="624"/>
      <c r="CV40" s="624"/>
      <c r="CW40" s="624"/>
      <c r="CX40" s="624"/>
      <c r="CY40" s="625"/>
      <c r="CZ40" s="628">
        <v>1.5</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7445681</v>
      </c>
      <c r="S41" s="696"/>
      <c r="T41" s="696"/>
      <c r="U41" s="696"/>
      <c r="V41" s="696"/>
      <c r="W41" s="696"/>
      <c r="X41" s="696"/>
      <c r="Y41" s="700"/>
      <c r="Z41" s="701">
        <v>100</v>
      </c>
      <c r="AA41" s="701"/>
      <c r="AB41" s="701"/>
      <c r="AC41" s="701"/>
      <c r="AD41" s="702">
        <v>2771068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51850</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146096</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366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634935</v>
      </c>
      <c r="CS42" s="655"/>
      <c r="CT42" s="655"/>
      <c r="CU42" s="655"/>
      <c r="CV42" s="655"/>
      <c r="CW42" s="655"/>
      <c r="CX42" s="655"/>
      <c r="CY42" s="656"/>
      <c r="CZ42" s="628">
        <v>8.6999999999999993</v>
      </c>
      <c r="DA42" s="653"/>
      <c r="DB42" s="653"/>
      <c r="DC42" s="657"/>
      <c r="DD42" s="632">
        <v>131507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17455</v>
      </c>
      <c r="CS43" s="655"/>
      <c r="CT43" s="655"/>
      <c r="CU43" s="655"/>
      <c r="CV43" s="655"/>
      <c r="CW43" s="655"/>
      <c r="CX43" s="655"/>
      <c r="CY43" s="656"/>
      <c r="CZ43" s="628">
        <v>0.2</v>
      </c>
      <c r="DA43" s="653"/>
      <c r="DB43" s="653"/>
      <c r="DC43" s="657"/>
      <c r="DD43" s="632">
        <v>17455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634690</v>
      </c>
      <c r="CS44" s="624"/>
      <c r="CT44" s="624"/>
      <c r="CU44" s="624"/>
      <c r="CV44" s="624"/>
      <c r="CW44" s="624"/>
      <c r="CX44" s="624"/>
      <c r="CY44" s="625"/>
      <c r="CZ44" s="628">
        <v>8.6999999999999993</v>
      </c>
      <c r="DA44" s="629"/>
      <c r="DB44" s="629"/>
      <c r="DC44" s="635"/>
      <c r="DD44" s="632">
        <v>131262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325534</v>
      </c>
      <c r="CS45" s="655"/>
      <c r="CT45" s="655"/>
      <c r="CU45" s="655"/>
      <c r="CV45" s="655"/>
      <c r="CW45" s="655"/>
      <c r="CX45" s="655"/>
      <c r="CY45" s="656"/>
      <c r="CZ45" s="628">
        <v>4.4000000000000004</v>
      </c>
      <c r="DA45" s="653"/>
      <c r="DB45" s="653"/>
      <c r="DC45" s="657"/>
      <c r="DD45" s="632">
        <v>12213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309156</v>
      </c>
      <c r="CS46" s="624"/>
      <c r="CT46" s="624"/>
      <c r="CU46" s="624"/>
      <c r="CV46" s="624"/>
      <c r="CW46" s="624"/>
      <c r="CX46" s="624"/>
      <c r="CY46" s="625"/>
      <c r="CZ46" s="628">
        <v>4.2</v>
      </c>
      <c r="DA46" s="629"/>
      <c r="DB46" s="629"/>
      <c r="DC46" s="635"/>
      <c r="DD46" s="632">
        <v>119049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245</v>
      </c>
      <c r="CS47" s="655"/>
      <c r="CT47" s="655"/>
      <c r="CU47" s="655"/>
      <c r="CV47" s="655"/>
      <c r="CW47" s="655"/>
      <c r="CX47" s="655"/>
      <c r="CY47" s="656"/>
      <c r="CZ47" s="628">
        <v>0</v>
      </c>
      <c r="DA47" s="653"/>
      <c r="DB47" s="653"/>
      <c r="DC47" s="657"/>
      <c r="DD47" s="632">
        <v>245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7316078</v>
      </c>
      <c r="CS49" s="682"/>
      <c r="CT49" s="682"/>
      <c r="CU49" s="682"/>
      <c r="CV49" s="682"/>
      <c r="CW49" s="682"/>
      <c r="CX49" s="682"/>
      <c r="CY49" s="711"/>
      <c r="CZ49" s="703">
        <v>100</v>
      </c>
      <c r="DA49" s="712"/>
      <c r="DB49" s="712"/>
      <c r="DC49" s="713"/>
      <c r="DD49" s="714">
        <v>3214802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b7yAp/GPaWCVpdgEuTuJiAPHxszC6KUUzB6gndmSvbuIgEXbVBwyMvEryO82/4v31aPMrblI7eZi0DErHFh/A==" saltValue="YYwGm+kwXkbBweRI3R85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7200</v>
      </c>
      <c r="R7" s="753"/>
      <c r="S7" s="753"/>
      <c r="T7" s="753"/>
      <c r="U7" s="753"/>
      <c r="V7" s="753">
        <v>7083</v>
      </c>
      <c r="W7" s="753"/>
      <c r="X7" s="753"/>
      <c r="Y7" s="753"/>
      <c r="Z7" s="753"/>
      <c r="AA7" s="753">
        <v>117</v>
      </c>
      <c r="AB7" s="753"/>
      <c r="AC7" s="753"/>
      <c r="AD7" s="753"/>
      <c r="AE7" s="754"/>
      <c r="AF7" s="755">
        <v>117</v>
      </c>
      <c r="AG7" s="756"/>
      <c r="AH7" s="756"/>
      <c r="AI7" s="756"/>
      <c r="AJ7" s="757"/>
      <c r="AK7" s="758">
        <v>315</v>
      </c>
      <c r="AL7" s="759"/>
      <c r="AM7" s="759"/>
      <c r="AN7" s="759"/>
      <c r="AO7" s="759"/>
      <c r="AP7" s="759">
        <v>3222</v>
      </c>
      <c r="AQ7" s="759"/>
      <c r="AR7" s="759"/>
      <c r="AS7" s="759"/>
      <c r="AT7" s="759"/>
      <c r="AU7" s="760" t="s">
        <v>550</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0</v>
      </c>
      <c r="CI7" s="744"/>
      <c r="CJ7" s="744"/>
      <c r="CK7" s="744"/>
      <c r="CL7" s="745"/>
      <c r="CM7" s="743">
        <v>6</v>
      </c>
      <c r="CN7" s="744"/>
      <c r="CO7" s="744"/>
      <c r="CP7" s="744"/>
      <c r="CQ7" s="745"/>
      <c r="CR7" s="743">
        <v>1</v>
      </c>
      <c r="CS7" s="744"/>
      <c r="CT7" s="744"/>
      <c r="CU7" s="744"/>
      <c r="CV7" s="745"/>
      <c r="CW7" s="743" t="s">
        <v>567</v>
      </c>
      <c r="CX7" s="744"/>
      <c r="CY7" s="744"/>
      <c r="CZ7" s="744"/>
      <c r="DA7" s="745"/>
      <c r="DB7" s="743" t="s">
        <v>568</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384</v>
      </c>
      <c r="R8" s="784"/>
      <c r="S8" s="784"/>
      <c r="T8" s="784"/>
      <c r="U8" s="784"/>
      <c r="V8" s="784">
        <v>371</v>
      </c>
      <c r="W8" s="784"/>
      <c r="X8" s="784"/>
      <c r="Y8" s="784"/>
      <c r="Z8" s="784"/>
      <c r="AA8" s="784">
        <v>13</v>
      </c>
      <c r="AB8" s="784"/>
      <c r="AC8" s="784"/>
      <c r="AD8" s="784"/>
      <c r="AE8" s="785"/>
      <c r="AF8" s="786">
        <v>13</v>
      </c>
      <c r="AG8" s="787"/>
      <c r="AH8" s="787"/>
      <c r="AI8" s="787"/>
      <c r="AJ8" s="788"/>
      <c r="AK8" s="769">
        <v>6</v>
      </c>
      <c r="AL8" s="770"/>
      <c r="AM8" s="770"/>
      <c r="AN8" s="770"/>
      <c r="AO8" s="770"/>
      <c r="AP8" s="770">
        <v>57</v>
      </c>
      <c r="AQ8" s="770"/>
      <c r="AR8" s="770"/>
      <c r="AS8" s="770"/>
      <c r="AT8" s="770"/>
      <c r="AU8" s="771" t="s">
        <v>551</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7446</v>
      </c>
      <c r="R23" s="793"/>
      <c r="S23" s="793"/>
      <c r="T23" s="793"/>
      <c r="U23" s="793"/>
      <c r="V23" s="793">
        <v>7316</v>
      </c>
      <c r="W23" s="793"/>
      <c r="X23" s="793"/>
      <c r="Y23" s="793"/>
      <c r="Z23" s="793"/>
      <c r="AA23" s="793">
        <v>130</v>
      </c>
      <c r="AB23" s="793"/>
      <c r="AC23" s="793"/>
      <c r="AD23" s="793"/>
      <c r="AE23" s="794"/>
      <c r="AF23" s="795">
        <v>130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438</v>
      </c>
      <c r="R28" s="823"/>
      <c r="S28" s="823"/>
      <c r="T28" s="823"/>
      <c r="U28" s="823"/>
      <c r="V28" s="823">
        <v>438</v>
      </c>
      <c r="W28" s="823"/>
      <c r="X28" s="823"/>
      <c r="Y28" s="823"/>
      <c r="Z28" s="823"/>
      <c r="AA28" s="823" t="s">
        <v>552</v>
      </c>
      <c r="AB28" s="823"/>
      <c r="AC28" s="823"/>
      <c r="AD28" s="823"/>
      <c r="AE28" s="824"/>
      <c r="AF28" s="825" t="s">
        <v>122</v>
      </c>
      <c r="AG28" s="823"/>
      <c r="AH28" s="823"/>
      <c r="AI28" s="823"/>
      <c r="AJ28" s="826"/>
      <c r="AK28" s="827">
        <v>108</v>
      </c>
      <c r="AL28" s="828"/>
      <c r="AM28" s="828"/>
      <c r="AN28" s="828"/>
      <c r="AO28" s="828"/>
      <c r="AP28" s="828">
        <v>60</v>
      </c>
      <c r="AQ28" s="828"/>
      <c r="AR28" s="828"/>
      <c r="AS28" s="828"/>
      <c r="AT28" s="828"/>
      <c r="AU28" s="828">
        <v>60</v>
      </c>
      <c r="AV28" s="828"/>
      <c r="AW28" s="828"/>
      <c r="AX28" s="828"/>
      <c r="AY28" s="828"/>
      <c r="AZ28" s="829" t="s">
        <v>574</v>
      </c>
      <c r="BA28" s="829"/>
      <c r="BB28" s="829"/>
      <c r="BC28" s="829"/>
      <c r="BD28" s="829"/>
      <c r="BE28" s="820" t="s">
        <v>553</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61</v>
      </c>
      <c r="R29" s="784"/>
      <c r="S29" s="784"/>
      <c r="T29" s="784"/>
      <c r="U29" s="784"/>
      <c r="V29" s="784">
        <v>61</v>
      </c>
      <c r="W29" s="784"/>
      <c r="X29" s="784"/>
      <c r="Y29" s="784"/>
      <c r="Z29" s="784"/>
      <c r="AA29" s="784" t="s">
        <v>552</v>
      </c>
      <c r="AB29" s="784"/>
      <c r="AC29" s="784"/>
      <c r="AD29" s="784"/>
      <c r="AE29" s="785"/>
      <c r="AF29" s="786" t="s">
        <v>122</v>
      </c>
      <c r="AG29" s="787"/>
      <c r="AH29" s="787"/>
      <c r="AI29" s="787"/>
      <c r="AJ29" s="788"/>
      <c r="AK29" s="834">
        <v>24</v>
      </c>
      <c r="AL29" s="830"/>
      <c r="AM29" s="830"/>
      <c r="AN29" s="830"/>
      <c r="AO29" s="830"/>
      <c r="AP29" s="830" t="s">
        <v>558</v>
      </c>
      <c r="AQ29" s="830"/>
      <c r="AR29" s="830"/>
      <c r="AS29" s="830"/>
      <c r="AT29" s="830"/>
      <c r="AU29" s="830" t="s">
        <v>557</v>
      </c>
      <c r="AV29" s="830"/>
      <c r="AW29" s="830"/>
      <c r="AX29" s="830"/>
      <c r="AY29" s="830"/>
      <c r="AZ29" s="831" t="s">
        <v>574</v>
      </c>
      <c r="BA29" s="831"/>
      <c r="BB29" s="831"/>
      <c r="BC29" s="831"/>
      <c r="BD29" s="831"/>
      <c r="BE29" s="832" t="s">
        <v>554</v>
      </c>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355</v>
      </c>
      <c r="R30" s="784"/>
      <c r="S30" s="784"/>
      <c r="T30" s="784"/>
      <c r="U30" s="784"/>
      <c r="V30" s="784">
        <v>339</v>
      </c>
      <c r="W30" s="784"/>
      <c r="X30" s="784"/>
      <c r="Y30" s="784"/>
      <c r="Z30" s="784"/>
      <c r="AA30" s="784">
        <v>17</v>
      </c>
      <c r="AB30" s="784"/>
      <c r="AC30" s="784"/>
      <c r="AD30" s="784"/>
      <c r="AE30" s="785"/>
      <c r="AF30" s="786">
        <v>17</v>
      </c>
      <c r="AG30" s="787"/>
      <c r="AH30" s="787"/>
      <c r="AI30" s="787"/>
      <c r="AJ30" s="788"/>
      <c r="AK30" s="834">
        <v>47</v>
      </c>
      <c r="AL30" s="830"/>
      <c r="AM30" s="830"/>
      <c r="AN30" s="830"/>
      <c r="AO30" s="830"/>
      <c r="AP30" s="830" t="s">
        <v>558</v>
      </c>
      <c r="AQ30" s="830"/>
      <c r="AR30" s="830"/>
      <c r="AS30" s="830"/>
      <c r="AT30" s="830"/>
      <c r="AU30" s="830" t="s">
        <v>558</v>
      </c>
      <c r="AV30" s="830"/>
      <c r="AW30" s="830"/>
      <c r="AX30" s="830"/>
      <c r="AY30" s="830"/>
      <c r="AZ30" s="831" t="s">
        <v>575</v>
      </c>
      <c r="BA30" s="831"/>
      <c r="BB30" s="831"/>
      <c r="BC30" s="831"/>
      <c r="BD30" s="831"/>
      <c r="BE30" s="832" t="s">
        <v>555</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465</v>
      </c>
      <c r="R31" s="784"/>
      <c r="S31" s="784"/>
      <c r="T31" s="784"/>
      <c r="U31" s="784"/>
      <c r="V31" s="784">
        <v>450</v>
      </c>
      <c r="W31" s="784"/>
      <c r="X31" s="784"/>
      <c r="Y31" s="784"/>
      <c r="Z31" s="784"/>
      <c r="AA31" s="784">
        <v>15</v>
      </c>
      <c r="AB31" s="784"/>
      <c r="AC31" s="784"/>
      <c r="AD31" s="784"/>
      <c r="AE31" s="785"/>
      <c r="AF31" s="786">
        <v>15</v>
      </c>
      <c r="AG31" s="787"/>
      <c r="AH31" s="787"/>
      <c r="AI31" s="787"/>
      <c r="AJ31" s="788"/>
      <c r="AK31" s="834">
        <v>38</v>
      </c>
      <c r="AL31" s="830"/>
      <c r="AM31" s="830"/>
      <c r="AN31" s="830"/>
      <c r="AO31" s="830"/>
      <c r="AP31" s="830" t="s">
        <v>558</v>
      </c>
      <c r="AQ31" s="830"/>
      <c r="AR31" s="830"/>
      <c r="AS31" s="830"/>
      <c r="AT31" s="830"/>
      <c r="AU31" s="830" t="s">
        <v>558</v>
      </c>
      <c r="AV31" s="830"/>
      <c r="AW31" s="830"/>
      <c r="AX31" s="830"/>
      <c r="AY31" s="830"/>
      <c r="AZ31" s="831" t="s">
        <v>574</v>
      </c>
      <c r="BA31" s="831"/>
      <c r="BB31" s="831"/>
      <c r="BC31" s="831"/>
      <c r="BD31" s="831"/>
      <c r="BE31" s="832" t="s">
        <v>556</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76</v>
      </c>
      <c r="R32" s="784"/>
      <c r="S32" s="784"/>
      <c r="T32" s="784"/>
      <c r="U32" s="784"/>
      <c r="V32" s="784">
        <v>76</v>
      </c>
      <c r="W32" s="784"/>
      <c r="X32" s="784"/>
      <c r="Y32" s="784"/>
      <c r="Z32" s="784"/>
      <c r="AA32" s="784">
        <v>0</v>
      </c>
      <c r="AB32" s="784"/>
      <c r="AC32" s="784"/>
      <c r="AD32" s="784"/>
      <c r="AE32" s="785"/>
      <c r="AF32" s="786">
        <v>0</v>
      </c>
      <c r="AG32" s="787"/>
      <c r="AH32" s="787"/>
      <c r="AI32" s="787"/>
      <c r="AJ32" s="788"/>
      <c r="AK32" s="834">
        <v>24</v>
      </c>
      <c r="AL32" s="830"/>
      <c r="AM32" s="830"/>
      <c r="AN32" s="830"/>
      <c r="AO32" s="830"/>
      <c r="AP32" s="830" t="s">
        <v>558</v>
      </c>
      <c r="AQ32" s="830"/>
      <c r="AR32" s="830"/>
      <c r="AS32" s="830"/>
      <c r="AT32" s="830"/>
      <c r="AU32" s="830" t="s">
        <v>558</v>
      </c>
      <c r="AV32" s="830"/>
      <c r="AW32" s="830"/>
      <c r="AX32" s="830"/>
      <c r="AY32" s="830"/>
      <c r="AZ32" s="831" t="s">
        <v>574</v>
      </c>
      <c r="BA32" s="831"/>
      <c r="BB32" s="831"/>
      <c r="BC32" s="831"/>
      <c r="BD32" s="831"/>
      <c r="BE32" s="832" t="s">
        <v>554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301</v>
      </c>
      <c r="R33" s="784"/>
      <c r="S33" s="784"/>
      <c r="T33" s="784"/>
      <c r="U33" s="784"/>
      <c r="V33" s="784">
        <v>5</v>
      </c>
      <c r="W33" s="784"/>
      <c r="X33" s="784"/>
      <c r="Y33" s="784"/>
      <c r="Z33" s="784"/>
      <c r="AA33" s="784">
        <v>296</v>
      </c>
      <c r="AB33" s="784"/>
      <c r="AC33" s="784"/>
      <c r="AD33" s="784"/>
      <c r="AE33" s="785"/>
      <c r="AF33" s="786">
        <v>296</v>
      </c>
      <c r="AG33" s="787"/>
      <c r="AH33" s="787"/>
      <c r="AI33" s="787"/>
      <c r="AJ33" s="788"/>
      <c r="AK33" s="834">
        <v>91</v>
      </c>
      <c r="AL33" s="830"/>
      <c r="AM33" s="830"/>
      <c r="AN33" s="830"/>
      <c r="AO33" s="830"/>
      <c r="AP33" s="830">
        <v>292</v>
      </c>
      <c r="AQ33" s="830"/>
      <c r="AR33" s="830"/>
      <c r="AS33" s="830"/>
      <c r="AT33" s="830"/>
      <c r="AU33" s="830">
        <v>292</v>
      </c>
      <c r="AV33" s="830"/>
      <c r="AW33" s="830"/>
      <c r="AX33" s="830"/>
      <c r="AY33" s="830"/>
      <c r="AZ33" s="831" t="s">
        <v>574</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458</v>
      </c>
      <c r="R34" s="784"/>
      <c r="S34" s="784"/>
      <c r="T34" s="784"/>
      <c r="U34" s="784"/>
      <c r="V34" s="784">
        <v>346</v>
      </c>
      <c r="W34" s="784"/>
      <c r="X34" s="784"/>
      <c r="Y34" s="784"/>
      <c r="Z34" s="784"/>
      <c r="AA34" s="784">
        <v>112</v>
      </c>
      <c r="AB34" s="784"/>
      <c r="AC34" s="784"/>
      <c r="AD34" s="784"/>
      <c r="AE34" s="785"/>
      <c r="AF34" s="786">
        <v>112</v>
      </c>
      <c r="AG34" s="787"/>
      <c r="AH34" s="787"/>
      <c r="AI34" s="787"/>
      <c r="AJ34" s="788"/>
      <c r="AK34" s="834">
        <v>119</v>
      </c>
      <c r="AL34" s="830"/>
      <c r="AM34" s="830"/>
      <c r="AN34" s="830"/>
      <c r="AO34" s="830"/>
      <c r="AP34" s="830">
        <v>298</v>
      </c>
      <c r="AQ34" s="830"/>
      <c r="AR34" s="830"/>
      <c r="AS34" s="830"/>
      <c r="AT34" s="830"/>
      <c r="AU34" s="830">
        <v>265</v>
      </c>
      <c r="AV34" s="830"/>
      <c r="AW34" s="830"/>
      <c r="AX34" s="830"/>
      <c r="AY34" s="830"/>
      <c r="AZ34" s="831" t="s">
        <v>574</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439</v>
      </c>
      <c r="AG63" s="844"/>
      <c r="AH63" s="844"/>
      <c r="AI63" s="844"/>
      <c r="AJ63" s="845"/>
      <c r="AK63" s="846"/>
      <c r="AL63" s="841"/>
      <c r="AM63" s="841"/>
      <c r="AN63" s="841"/>
      <c r="AO63" s="841"/>
      <c r="AP63" s="844">
        <v>650</v>
      </c>
      <c r="AQ63" s="844"/>
      <c r="AR63" s="844"/>
      <c r="AS63" s="844"/>
      <c r="AT63" s="844"/>
      <c r="AU63" s="844">
        <v>617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1428</v>
      </c>
      <c r="R68" s="866"/>
      <c r="S68" s="866"/>
      <c r="T68" s="866"/>
      <c r="U68" s="866"/>
      <c r="V68" s="866">
        <v>1405</v>
      </c>
      <c r="W68" s="866"/>
      <c r="X68" s="866"/>
      <c r="Y68" s="866"/>
      <c r="Z68" s="866"/>
      <c r="AA68" s="866">
        <v>23</v>
      </c>
      <c r="AB68" s="866"/>
      <c r="AC68" s="866"/>
      <c r="AD68" s="866"/>
      <c r="AE68" s="866"/>
      <c r="AF68" s="866">
        <v>23</v>
      </c>
      <c r="AG68" s="866"/>
      <c r="AH68" s="866"/>
      <c r="AI68" s="866"/>
      <c r="AJ68" s="866"/>
      <c r="AK68" s="866">
        <v>28</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560</v>
      </c>
      <c r="C69" s="874"/>
      <c r="D69" s="874"/>
      <c r="E69" s="874"/>
      <c r="F69" s="874"/>
      <c r="G69" s="874"/>
      <c r="H69" s="874"/>
      <c r="I69" s="874"/>
      <c r="J69" s="874"/>
      <c r="K69" s="874"/>
      <c r="L69" s="874"/>
      <c r="M69" s="874"/>
      <c r="N69" s="874"/>
      <c r="O69" s="874"/>
      <c r="P69" s="875"/>
      <c r="Q69" s="876">
        <v>20</v>
      </c>
      <c r="R69" s="830"/>
      <c r="S69" s="830"/>
      <c r="T69" s="830"/>
      <c r="U69" s="830"/>
      <c r="V69" s="830">
        <v>20</v>
      </c>
      <c r="W69" s="830"/>
      <c r="X69" s="830"/>
      <c r="Y69" s="830"/>
      <c r="Z69" s="830"/>
      <c r="AA69" s="830">
        <v>0</v>
      </c>
      <c r="AB69" s="830"/>
      <c r="AC69" s="830"/>
      <c r="AD69" s="830"/>
      <c r="AE69" s="830"/>
      <c r="AF69" s="830">
        <v>0</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561</v>
      </c>
      <c r="C70" s="874"/>
      <c r="D70" s="874"/>
      <c r="E70" s="874"/>
      <c r="F70" s="874"/>
      <c r="G70" s="874"/>
      <c r="H70" s="874"/>
      <c r="I70" s="874"/>
      <c r="J70" s="874"/>
      <c r="K70" s="874"/>
      <c r="L70" s="874"/>
      <c r="M70" s="874"/>
      <c r="N70" s="874"/>
      <c r="O70" s="874"/>
      <c r="P70" s="875"/>
      <c r="Q70" s="876">
        <v>875</v>
      </c>
      <c r="R70" s="830"/>
      <c r="S70" s="830"/>
      <c r="T70" s="830"/>
      <c r="U70" s="830"/>
      <c r="V70" s="830">
        <v>868</v>
      </c>
      <c r="W70" s="830"/>
      <c r="X70" s="830"/>
      <c r="Y70" s="830"/>
      <c r="Z70" s="830"/>
      <c r="AA70" s="830">
        <v>7</v>
      </c>
      <c r="AB70" s="830"/>
      <c r="AC70" s="830"/>
      <c r="AD70" s="830"/>
      <c r="AE70" s="830"/>
      <c r="AF70" s="830">
        <v>7</v>
      </c>
      <c r="AG70" s="830"/>
      <c r="AH70" s="830"/>
      <c r="AI70" s="830"/>
      <c r="AJ70" s="830"/>
      <c r="AK70" s="830">
        <v>0</v>
      </c>
      <c r="AL70" s="830"/>
      <c r="AM70" s="830"/>
      <c r="AN70" s="830"/>
      <c r="AO70" s="830"/>
      <c r="AP70" s="830">
        <v>232</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562</v>
      </c>
      <c r="C71" s="874"/>
      <c r="D71" s="874"/>
      <c r="E71" s="874"/>
      <c r="F71" s="874"/>
      <c r="G71" s="874"/>
      <c r="H71" s="874"/>
      <c r="I71" s="874"/>
      <c r="J71" s="874"/>
      <c r="K71" s="874"/>
      <c r="L71" s="874"/>
      <c r="M71" s="874"/>
      <c r="N71" s="874"/>
      <c r="O71" s="874"/>
      <c r="P71" s="875"/>
      <c r="Q71" s="876">
        <v>43</v>
      </c>
      <c r="R71" s="830"/>
      <c r="S71" s="830"/>
      <c r="T71" s="830"/>
      <c r="U71" s="830"/>
      <c r="V71" s="830">
        <v>41</v>
      </c>
      <c r="W71" s="830"/>
      <c r="X71" s="830"/>
      <c r="Y71" s="830"/>
      <c r="Z71" s="830"/>
      <c r="AA71" s="830">
        <v>2</v>
      </c>
      <c r="AB71" s="830"/>
      <c r="AC71" s="830"/>
      <c r="AD71" s="830"/>
      <c r="AE71" s="830"/>
      <c r="AF71" s="830">
        <v>2</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563</v>
      </c>
      <c r="C72" s="874"/>
      <c r="D72" s="874"/>
      <c r="E72" s="874"/>
      <c r="F72" s="874"/>
      <c r="G72" s="874"/>
      <c r="H72" s="874"/>
      <c r="I72" s="874"/>
      <c r="J72" s="874"/>
      <c r="K72" s="874"/>
      <c r="L72" s="874"/>
      <c r="M72" s="874"/>
      <c r="N72" s="874"/>
      <c r="O72" s="874"/>
      <c r="P72" s="875"/>
      <c r="Q72" s="876">
        <v>970</v>
      </c>
      <c r="R72" s="830"/>
      <c r="S72" s="830"/>
      <c r="T72" s="830"/>
      <c r="U72" s="830"/>
      <c r="V72" s="830">
        <v>917</v>
      </c>
      <c r="W72" s="830"/>
      <c r="X72" s="830"/>
      <c r="Y72" s="830"/>
      <c r="Z72" s="830"/>
      <c r="AA72" s="830">
        <v>53</v>
      </c>
      <c r="AB72" s="830"/>
      <c r="AC72" s="830"/>
      <c r="AD72" s="830"/>
      <c r="AE72" s="830"/>
      <c r="AF72" s="830">
        <v>53</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564</v>
      </c>
      <c r="C73" s="874"/>
      <c r="D73" s="874"/>
      <c r="E73" s="874"/>
      <c r="F73" s="874"/>
      <c r="G73" s="874"/>
      <c r="H73" s="874"/>
      <c r="I73" s="874"/>
      <c r="J73" s="874"/>
      <c r="K73" s="874"/>
      <c r="L73" s="874"/>
      <c r="M73" s="874"/>
      <c r="N73" s="874"/>
      <c r="O73" s="874"/>
      <c r="P73" s="875"/>
      <c r="Q73" s="876">
        <v>314</v>
      </c>
      <c r="R73" s="830"/>
      <c r="S73" s="830"/>
      <c r="T73" s="830"/>
      <c r="U73" s="830"/>
      <c r="V73" s="830">
        <v>301</v>
      </c>
      <c r="W73" s="830"/>
      <c r="X73" s="830"/>
      <c r="Y73" s="830"/>
      <c r="Z73" s="830"/>
      <c r="AA73" s="830">
        <v>13</v>
      </c>
      <c r="AB73" s="830"/>
      <c r="AC73" s="830"/>
      <c r="AD73" s="830"/>
      <c r="AE73" s="830"/>
      <c r="AF73" s="830">
        <v>13</v>
      </c>
      <c r="AG73" s="830"/>
      <c r="AH73" s="830"/>
      <c r="AI73" s="830"/>
      <c r="AJ73" s="830"/>
      <c r="AK73" s="830">
        <v>2</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565</v>
      </c>
      <c r="C74" s="874"/>
      <c r="D74" s="874"/>
      <c r="E74" s="874"/>
      <c r="F74" s="874"/>
      <c r="G74" s="874"/>
      <c r="H74" s="874"/>
      <c r="I74" s="874"/>
      <c r="J74" s="874"/>
      <c r="K74" s="874"/>
      <c r="L74" s="874"/>
      <c r="M74" s="874"/>
      <c r="N74" s="874"/>
      <c r="O74" s="874"/>
      <c r="P74" s="875"/>
      <c r="Q74" s="876">
        <v>441</v>
      </c>
      <c r="R74" s="830"/>
      <c r="S74" s="830"/>
      <c r="T74" s="830"/>
      <c r="U74" s="830"/>
      <c r="V74" s="830">
        <v>480</v>
      </c>
      <c r="W74" s="830"/>
      <c r="X74" s="830"/>
      <c r="Y74" s="830"/>
      <c r="Z74" s="830"/>
      <c r="AA74" s="830">
        <v>-39</v>
      </c>
      <c r="AB74" s="830"/>
      <c r="AC74" s="830"/>
      <c r="AD74" s="830"/>
      <c r="AE74" s="830"/>
      <c r="AF74" s="830">
        <v>436</v>
      </c>
      <c r="AG74" s="830"/>
      <c r="AH74" s="830"/>
      <c r="AI74" s="830"/>
      <c r="AJ74" s="830"/>
      <c r="AK74" s="830">
        <v>0</v>
      </c>
      <c r="AL74" s="830"/>
      <c r="AM74" s="830"/>
      <c r="AN74" s="830"/>
      <c r="AO74" s="830"/>
      <c r="AP74" s="830">
        <v>1010</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534</v>
      </c>
      <c r="AG88" s="844"/>
      <c r="AH88" s="844"/>
      <c r="AI88" s="844"/>
      <c r="AJ88" s="844"/>
      <c r="AK88" s="841"/>
      <c r="AL88" s="841"/>
      <c r="AM88" s="841"/>
      <c r="AN88" s="841"/>
      <c r="AO88" s="841"/>
      <c r="AP88" s="844">
        <v>1242</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343312</v>
      </c>
      <c r="AB110" s="900"/>
      <c r="AC110" s="900"/>
      <c r="AD110" s="900"/>
      <c r="AE110" s="901"/>
      <c r="AF110" s="902">
        <v>326236</v>
      </c>
      <c r="AG110" s="900"/>
      <c r="AH110" s="900"/>
      <c r="AI110" s="900"/>
      <c r="AJ110" s="901"/>
      <c r="AK110" s="902">
        <v>320463</v>
      </c>
      <c r="AL110" s="900"/>
      <c r="AM110" s="900"/>
      <c r="AN110" s="900"/>
      <c r="AO110" s="901"/>
      <c r="AP110" s="903">
        <v>13.3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3228357</v>
      </c>
      <c r="BR110" s="931"/>
      <c r="BS110" s="931"/>
      <c r="BT110" s="931"/>
      <c r="BU110" s="931"/>
      <c r="BV110" s="931">
        <v>3203433</v>
      </c>
      <c r="BW110" s="931"/>
      <c r="BX110" s="931"/>
      <c r="BY110" s="931"/>
      <c r="BZ110" s="931"/>
      <c r="CA110" s="931">
        <v>3278970</v>
      </c>
      <c r="CB110" s="931"/>
      <c r="CC110" s="931"/>
      <c r="CD110" s="931"/>
      <c r="CE110" s="931"/>
      <c r="CF110" s="944">
        <v>136.30000000000001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15798</v>
      </c>
      <c r="BR111" s="926"/>
      <c r="BS111" s="926"/>
      <c r="BT111" s="926"/>
      <c r="BU111" s="926"/>
      <c r="BV111" s="926">
        <v>15206</v>
      </c>
      <c r="BW111" s="926"/>
      <c r="BX111" s="926"/>
      <c r="BY111" s="926"/>
      <c r="BZ111" s="926"/>
      <c r="CA111" s="926">
        <v>16454</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499695</v>
      </c>
      <c r="BR112" s="926"/>
      <c r="BS112" s="926"/>
      <c r="BT112" s="926"/>
      <c r="BU112" s="926"/>
      <c r="BV112" s="926">
        <v>214621</v>
      </c>
      <c r="BW112" s="926"/>
      <c r="BX112" s="926"/>
      <c r="BY112" s="926"/>
      <c r="BZ112" s="926"/>
      <c r="CA112" s="926">
        <v>569205</v>
      </c>
      <c r="CB112" s="926"/>
      <c r="CC112" s="926"/>
      <c r="CD112" s="926"/>
      <c r="CE112" s="926"/>
      <c r="CF112" s="920">
        <v>23.7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66355</v>
      </c>
      <c r="AB113" s="938"/>
      <c r="AC113" s="938"/>
      <c r="AD113" s="938"/>
      <c r="AE113" s="939"/>
      <c r="AF113" s="940">
        <v>58443</v>
      </c>
      <c r="AG113" s="938"/>
      <c r="AH113" s="938"/>
      <c r="AI113" s="938"/>
      <c r="AJ113" s="939"/>
      <c r="AK113" s="940">
        <v>50247</v>
      </c>
      <c r="AL113" s="938"/>
      <c r="AM113" s="938"/>
      <c r="AN113" s="938"/>
      <c r="AO113" s="939"/>
      <c r="AP113" s="941">
        <v>2.1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10653</v>
      </c>
      <c r="BR113" s="926"/>
      <c r="BS113" s="926"/>
      <c r="BT113" s="926"/>
      <c r="BU113" s="926"/>
      <c r="BV113" s="926">
        <v>7971</v>
      </c>
      <c r="BW113" s="926"/>
      <c r="BX113" s="926"/>
      <c r="BY113" s="926"/>
      <c r="BZ113" s="926"/>
      <c r="CA113" s="926">
        <v>5290</v>
      </c>
      <c r="CB113" s="926"/>
      <c r="CC113" s="926"/>
      <c r="CD113" s="926"/>
      <c r="CE113" s="926"/>
      <c r="CF113" s="920">
        <v>0.2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3679</v>
      </c>
      <c r="AB114" s="959"/>
      <c r="AC114" s="959"/>
      <c r="AD114" s="959"/>
      <c r="AE114" s="960"/>
      <c r="AF114" s="961">
        <v>2693</v>
      </c>
      <c r="AG114" s="959"/>
      <c r="AH114" s="959"/>
      <c r="AI114" s="959"/>
      <c r="AJ114" s="960"/>
      <c r="AK114" s="961">
        <v>2687</v>
      </c>
      <c r="AL114" s="959"/>
      <c r="AM114" s="959"/>
      <c r="AN114" s="959"/>
      <c r="AO114" s="960"/>
      <c r="AP114" s="962">
        <v>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766243</v>
      </c>
      <c r="BR114" s="926"/>
      <c r="BS114" s="926"/>
      <c r="BT114" s="926"/>
      <c r="BU114" s="926"/>
      <c r="BV114" s="926">
        <v>762797</v>
      </c>
      <c r="BW114" s="926"/>
      <c r="BX114" s="926"/>
      <c r="BY114" s="926"/>
      <c r="BZ114" s="926"/>
      <c r="CA114" s="926">
        <v>730672</v>
      </c>
      <c r="CB114" s="926"/>
      <c r="CC114" s="926"/>
      <c r="CD114" s="926"/>
      <c r="CE114" s="926"/>
      <c r="CF114" s="920">
        <v>30.4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7704</v>
      </c>
      <c r="AB115" s="938"/>
      <c r="AC115" s="938"/>
      <c r="AD115" s="938"/>
      <c r="AE115" s="939"/>
      <c r="AF115" s="940">
        <v>6852</v>
      </c>
      <c r="AG115" s="938"/>
      <c r="AH115" s="938"/>
      <c r="AI115" s="938"/>
      <c r="AJ115" s="939"/>
      <c r="AK115" s="940">
        <v>5566</v>
      </c>
      <c r="AL115" s="938"/>
      <c r="AM115" s="938"/>
      <c r="AN115" s="938"/>
      <c r="AO115" s="939"/>
      <c r="AP115" s="941">
        <v>0.2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421050</v>
      </c>
      <c r="AB117" s="979"/>
      <c r="AC117" s="979"/>
      <c r="AD117" s="979"/>
      <c r="AE117" s="980"/>
      <c r="AF117" s="981">
        <v>394224</v>
      </c>
      <c r="AG117" s="979"/>
      <c r="AH117" s="979"/>
      <c r="AI117" s="979"/>
      <c r="AJ117" s="980"/>
      <c r="AK117" s="981">
        <v>378963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4520746</v>
      </c>
      <c r="BR119" s="1000"/>
      <c r="BS119" s="1000"/>
      <c r="BT119" s="1000"/>
      <c r="BU119" s="1000"/>
      <c r="BV119" s="1000">
        <v>4204028</v>
      </c>
      <c r="BW119" s="1000"/>
      <c r="BX119" s="1000"/>
      <c r="BY119" s="1000"/>
      <c r="BZ119" s="1000"/>
      <c r="CA119" s="1000">
        <v>4600591</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15798</v>
      </c>
      <c r="DH119" s="986"/>
      <c r="DI119" s="986"/>
      <c r="DJ119" s="986"/>
      <c r="DK119" s="987"/>
      <c r="DL119" s="985">
        <v>15206</v>
      </c>
      <c r="DM119" s="986"/>
      <c r="DN119" s="986"/>
      <c r="DO119" s="986"/>
      <c r="DP119" s="987"/>
      <c r="DQ119" s="985">
        <v>16454</v>
      </c>
      <c r="DR119" s="986"/>
      <c r="DS119" s="986"/>
      <c r="DT119" s="986"/>
      <c r="DU119" s="987"/>
      <c r="DV119" s="988">
        <v>0.7</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3953317</v>
      </c>
      <c r="BR120" s="931"/>
      <c r="BS120" s="931"/>
      <c r="BT120" s="931"/>
      <c r="BU120" s="931"/>
      <c r="BV120" s="931">
        <v>3966382</v>
      </c>
      <c r="BW120" s="931"/>
      <c r="BX120" s="931"/>
      <c r="BY120" s="931"/>
      <c r="BZ120" s="931"/>
      <c r="CA120" s="931">
        <v>4920585</v>
      </c>
      <c r="CB120" s="931"/>
      <c r="CC120" s="931"/>
      <c r="CD120" s="931"/>
      <c r="CE120" s="931"/>
      <c r="CF120" s="944">
        <v>204.5</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156727</v>
      </c>
      <c r="DH120" s="931"/>
      <c r="DI120" s="931"/>
      <c r="DJ120" s="931"/>
      <c r="DK120" s="931"/>
      <c r="DL120" s="931">
        <v>214621</v>
      </c>
      <c r="DM120" s="931"/>
      <c r="DN120" s="931"/>
      <c r="DO120" s="931"/>
      <c r="DP120" s="931"/>
      <c r="DQ120" s="931">
        <v>291937</v>
      </c>
      <c r="DR120" s="931"/>
      <c r="DS120" s="931"/>
      <c r="DT120" s="931"/>
      <c r="DU120" s="931"/>
      <c r="DV120" s="932">
        <v>12.1</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102575</v>
      </c>
      <c r="BR121" s="926"/>
      <c r="BS121" s="926"/>
      <c r="BT121" s="926"/>
      <c r="BU121" s="926"/>
      <c r="BV121" s="926">
        <v>171432</v>
      </c>
      <c r="BW121" s="926"/>
      <c r="BX121" s="926"/>
      <c r="BY121" s="926"/>
      <c r="BZ121" s="926"/>
      <c r="CA121" s="926">
        <v>228317</v>
      </c>
      <c r="CB121" s="926"/>
      <c r="CC121" s="926"/>
      <c r="CD121" s="926"/>
      <c r="CE121" s="926"/>
      <c r="CF121" s="920">
        <v>9.5</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265368</v>
      </c>
      <c r="DR121" s="926"/>
      <c r="DS121" s="926"/>
      <c r="DT121" s="926"/>
      <c r="DU121" s="926"/>
      <c r="DV121" s="927">
        <v>11</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3153533</v>
      </c>
      <c r="BR122" s="1000"/>
      <c r="BS122" s="1000"/>
      <c r="BT122" s="1000"/>
      <c r="BU122" s="1000"/>
      <c r="BV122" s="1000">
        <v>3230719</v>
      </c>
      <c r="BW122" s="1000"/>
      <c r="BX122" s="1000"/>
      <c r="BY122" s="1000"/>
      <c r="BZ122" s="1000"/>
      <c r="CA122" s="1000">
        <v>3191694</v>
      </c>
      <c r="CB122" s="1000"/>
      <c r="CC122" s="1000"/>
      <c r="CD122" s="1000"/>
      <c r="CE122" s="1000"/>
      <c r="CF122" s="1017">
        <v>132.6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14947</v>
      </c>
      <c r="DH122" s="926"/>
      <c r="DI122" s="926"/>
      <c r="DJ122" s="926"/>
      <c r="DK122" s="926"/>
      <c r="DL122" s="926" t="s">
        <v>122</v>
      </c>
      <c r="DM122" s="926"/>
      <c r="DN122" s="926"/>
      <c r="DO122" s="926"/>
      <c r="DP122" s="926"/>
      <c r="DQ122" s="926">
        <v>11900</v>
      </c>
      <c r="DR122" s="926"/>
      <c r="DS122" s="926"/>
      <c r="DT122" s="926"/>
      <c r="DU122" s="926"/>
      <c r="DV122" s="927">
        <v>0.5</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7209425</v>
      </c>
      <c r="BR123" s="1064"/>
      <c r="BS123" s="1064"/>
      <c r="BT123" s="1064"/>
      <c r="BU123" s="1064"/>
      <c r="BV123" s="1064">
        <v>7368533</v>
      </c>
      <c r="BW123" s="1064"/>
      <c r="BX123" s="1064"/>
      <c r="BY123" s="1064"/>
      <c r="BZ123" s="1064"/>
      <c r="CA123" s="1064">
        <v>8340596</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328021</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7219</v>
      </c>
      <c r="AB126" s="959"/>
      <c r="AC126" s="959"/>
      <c r="AD126" s="959"/>
      <c r="AE126" s="960"/>
      <c r="AF126" s="961">
        <v>6430</v>
      </c>
      <c r="AG126" s="959"/>
      <c r="AH126" s="959"/>
      <c r="AI126" s="959"/>
      <c r="AJ126" s="960"/>
      <c r="AK126" s="961">
        <v>5196</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485</v>
      </c>
      <c r="AB127" s="959"/>
      <c r="AC127" s="959"/>
      <c r="AD127" s="959"/>
      <c r="AE127" s="960"/>
      <c r="AF127" s="961">
        <v>422</v>
      </c>
      <c r="AG127" s="959"/>
      <c r="AH127" s="959"/>
      <c r="AI127" s="959"/>
      <c r="AJ127" s="960"/>
      <c r="AK127" s="961">
        <v>370</v>
      </c>
      <c r="AL127" s="959"/>
      <c r="AM127" s="959"/>
      <c r="AN127" s="959"/>
      <c r="AO127" s="960"/>
      <c r="AP127" s="962">
        <v>0</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34935</v>
      </c>
      <c r="AB128" s="1046"/>
      <c r="AC128" s="1046"/>
      <c r="AD128" s="1046"/>
      <c r="AE128" s="1047"/>
      <c r="AF128" s="1048">
        <v>30403</v>
      </c>
      <c r="AG128" s="1046"/>
      <c r="AH128" s="1046"/>
      <c r="AI128" s="1046"/>
      <c r="AJ128" s="1047"/>
      <c r="AK128" s="1048">
        <v>30951</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2702877</v>
      </c>
      <c r="AB129" s="959"/>
      <c r="AC129" s="959"/>
      <c r="AD129" s="959"/>
      <c r="AE129" s="960"/>
      <c r="AF129" s="961">
        <v>2697049</v>
      </c>
      <c r="AG129" s="959"/>
      <c r="AH129" s="959"/>
      <c r="AI129" s="959"/>
      <c r="AJ129" s="960"/>
      <c r="AK129" s="961">
        <v>2747575</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379066</v>
      </c>
      <c r="AB130" s="959"/>
      <c r="AC130" s="959"/>
      <c r="AD130" s="959"/>
      <c r="AE130" s="960"/>
      <c r="AF130" s="961">
        <v>357101</v>
      </c>
      <c r="AG130" s="959"/>
      <c r="AH130" s="959"/>
      <c r="AI130" s="959"/>
      <c r="AJ130" s="960"/>
      <c r="AK130" s="961">
        <v>341425</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2323811</v>
      </c>
      <c r="AB131" s="986"/>
      <c r="AC131" s="986"/>
      <c r="AD131" s="986"/>
      <c r="AE131" s="987"/>
      <c r="AF131" s="985">
        <v>2339948</v>
      </c>
      <c r="AG131" s="986"/>
      <c r="AH131" s="986"/>
      <c r="AI131" s="986"/>
      <c r="AJ131" s="987"/>
      <c r="AK131" s="985">
        <v>2406150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0.303338</v>
      </c>
      <c r="AB132" s="1097"/>
      <c r="AC132" s="1097"/>
      <c r="AD132" s="1097"/>
      <c r="AE132" s="1098"/>
      <c r="AF132" s="1099">
        <v>0.287186</v>
      </c>
      <c r="AG132" s="1097"/>
      <c r="AH132" s="1097"/>
      <c r="AI132" s="1097"/>
      <c r="AJ132" s="1098"/>
      <c r="AK132" s="1099">
        <v>0.27375699999999997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0.1</v>
      </c>
      <c r="AB133" s="1080"/>
      <c r="AC133" s="1080"/>
      <c r="AD133" s="1080"/>
      <c r="AE133" s="1081"/>
      <c r="AF133" s="1079">
        <v>0.2</v>
      </c>
      <c r="AG133" s="1080"/>
      <c r="AH133" s="1080"/>
      <c r="AI133" s="1080"/>
      <c r="AJ133" s="1081"/>
      <c r="AK133" s="1079">
        <v>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6PnFUjY8btPVdc02EntOhqi7qBm0colblRSBaTWq47SUjN4x5WGxhGXD/FRxPD9gVTKxvhek/hkm1TsGKOWtg==" saltValue="bY2jmgWZwH0MUOGWLnLV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K2TiLzGJutbqnQTKEVDMyKfE07YbRKyyi1apeCXuri0XTv9ue8L8JkwkYzbsifgzELpvNLpiMCsuaDQTCS4HQ==" saltValue="m2hfHlMW/cQ70C33XYUZ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rCX+V8CvP2vNox6rPNyXxU956aHvdZeZ2ThHBtwJkwvuzAIfIgVL10wtx3UkdlXaJIpvnmzHqMlUlvQ+b8zyA==" saltValue="QtNOu6LEk0L2UdT/WlvX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932206</v>
      </c>
      <c r="AP9" s="269">
        <v>333169</v>
      </c>
      <c r="AQ9" s="270">
        <v>263788</v>
      </c>
      <c r="AR9" s="271">
        <v>26.3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120731</v>
      </c>
      <c r="AP10" s="272">
        <v>43149</v>
      </c>
      <c r="AQ10" s="273">
        <v>39680</v>
      </c>
      <c r="AR10" s="274">
        <v>8.6999999999999993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665</v>
      </c>
      <c r="AP11" s="272">
        <v>238</v>
      </c>
      <c r="AQ11" s="273">
        <v>4557</v>
      </c>
      <c r="AR11" s="274">
        <v>-94.8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23208</v>
      </c>
      <c r="AP13" s="272">
        <v>8294</v>
      </c>
      <c r="AQ13" s="273">
        <v>12917</v>
      </c>
      <c r="AR13" s="274">
        <v>-35.799999999999997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17455</v>
      </c>
      <c r="AP14" s="272">
        <v>6238</v>
      </c>
      <c r="AQ14" s="273">
        <v>4746</v>
      </c>
      <c r="AR14" s="274">
        <v>31.4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-28248</v>
      </c>
      <c r="AP15" s="272">
        <v>-10096</v>
      </c>
      <c r="AQ15" s="273">
        <v>-12765</v>
      </c>
      <c r="AR15" s="274">
        <v>-20.9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1066017</v>
      </c>
      <c r="AP16" s="272">
        <v>380992</v>
      </c>
      <c r="AQ16" s="273">
        <v>312922</v>
      </c>
      <c r="AR16" s="274">
        <v>21.8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29.31</v>
      </c>
      <c r="AP21" s="286">
        <v>24.75</v>
      </c>
      <c r="AQ21" s="287">
        <v>4.5599999999999996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93</v>
      </c>
      <c r="AP22" s="291">
        <v>95.6</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320463</v>
      </c>
      <c r="AP32" s="300">
        <v>114533</v>
      </c>
      <c r="AQ32" s="301">
        <v>170896</v>
      </c>
      <c r="AR32" s="302">
        <v>-33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5</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50247</v>
      </c>
      <c r="AP35" s="300">
        <v>17958</v>
      </c>
      <c r="AQ35" s="301">
        <v>33138</v>
      </c>
      <c r="AR35" s="302">
        <v>-45.8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2687</v>
      </c>
      <c r="AP36" s="300">
        <v>960</v>
      </c>
      <c r="AQ36" s="301">
        <v>2943</v>
      </c>
      <c r="AR36" s="302">
        <v>-67.400000000000006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5566</v>
      </c>
      <c r="AP37" s="300">
        <v>1989</v>
      </c>
      <c r="AQ37" s="301">
        <v>1487</v>
      </c>
      <c r="AR37" s="302">
        <v>33.799999999999997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60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-30951</v>
      </c>
      <c r="AP39" s="300">
        <v>-11062</v>
      </c>
      <c r="AQ39" s="301">
        <v>-8408</v>
      </c>
      <c r="AR39" s="302">
        <v>31.6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-341425</v>
      </c>
      <c r="AP40" s="300">
        <v>-122025</v>
      </c>
      <c r="AQ40" s="301">
        <v>-141122</v>
      </c>
      <c r="AR40" s="302">
        <v>-13.5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6587</v>
      </c>
      <c r="AP41" s="300">
        <v>2354</v>
      </c>
      <c r="AQ41" s="301">
        <v>59000</v>
      </c>
      <c r="AR41" s="302">
        <v>-96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696775</v>
      </c>
      <c r="AN51" s="322">
        <v>234210</v>
      </c>
      <c r="AO51" s="323">
        <v>-21.1</v>
      </c>
      <c r="AP51" s="324">
        <v>301035</v>
      </c>
      <c r="AQ51" s="325">
        <v>12.2</v>
      </c>
      <c r="AR51" s="326">
        <v>-33.299999999999997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560913</v>
      </c>
      <c r="AN52" s="330">
        <v>188542</v>
      </c>
      <c r="AO52" s="331">
        <v>-18.600000000000001</v>
      </c>
      <c r="AP52" s="332">
        <v>154376</v>
      </c>
      <c r="AQ52" s="333">
        <v>29.1</v>
      </c>
      <c r="AR52" s="334">
        <v>-47.7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741399</v>
      </c>
      <c r="AN53" s="322">
        <v>251237</v>
      </c>
      <c r="AO53" s="323">
        <v>7.3</v>
      </c>
      <c r="AP53" s="324">
        <v>277467</v>
      </c>
      <c r="AQ53" s="325">
        <v>-7.8</v>
      </c>
      <c r="AR53" s="326">
        <v>15.1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401864</v>
      </c>
      <c r="AN54" s="330">
        <v>136179</v>
      </c>
      <c r="AO54" s="331">
        <v>-27.8</v>
      </c>
      <c r="AP54" s="332">
        <v>128378</v>
      </c>
      <c r="AQ54" s="333">
        <v>-16.8</v>
      </c>
      <c r="AR54" s="334">
        <v>-11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1116741</v>
      </c>
      <c r="AN55" s="322">
        <v>385083</v>
      </c>
      <c r="AO55" s="323">
        <v>53.3</v>
      </c>
      <c r="AP55" s="324">
        <v>282256</v>
      </c>
      <c r="AQ55" s="325">
        <v>1.7</v>
      </c>
      <c r="AR55" s="326">
        <v>51.6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722344</v>
      </c>
      <c r="AN56" s="330">
        <v>249084</v>
      </c>
      <c r="AO56" s="331">
        <v>82.9</v>
      </c>
      <c r="AP56" s="332">
        <v>145453</v>
      </c>
      <c r="AQ56" s="333">
        <v>13.3</v>
      </c>
      <c r="AR56" s="334">
        <v>69.599999999999994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785927</v>
      </c>
      <c r="AN57" s="322">
        <v>276735</v>
      </c>
      <c r="AO57" s="323">
        <v>-28.1</v>
      </c>
      <c r="AP57" s="324">
        <v>295341</v>
      </c>
      <c r="AQ57" s="325">
        <v>4.5999999999999996</v>
      </c>
      <c r="AR57" s="326">
        <v>-32.700000000000003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388599</v>
      </c>
      <c r="AN58" s="330">
        <v>136831</v>
      </c>
      <c r="AO58" s="331">
        <v>-45.1</v>
      </c>
      <c r="AP58" s="332">
        <v>137402</v>
      </c>
      <c r="AQ58" s="333">
        <v>-5.5</v>
      </c>
      <c r="AR58" s="334">
        <v>-39.6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634690</v>
      </c>
      <c r="AN59" s="322">
        <v>226837</v>
      </c>
      <c r="AO59" s="323">
        <v>-18</v>
      </c>
      <c r="AP59" s="324">
        <v>292845</v>
      </c>
      <c r="AQ59" s="325">
        <v>-0.8</v>
      </c>
      <c r="AR59" s="326">
        <v>-17.2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309156</v>
      </c>
      <c r="AN60" s="330">
        <v>110492</v>
      </c>
      <c r="AO60" s="331">
        <v>-19.2</v>
      </c>
      <c r="AP60" s="332">
        <v>143187</v>
      </c>
      <c r="AQ60" s="333">
        <v>4.2</v>
      </c>
      <c r="AR60" s="334">
        <v>-23.4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795106</v>
      </c>
      <c r="AN61" s="337">
        <v>274820</v>
      </c>
      <c r="AO61" s="338">
        <v>-1.3</v>
      </c>
      <c r="AP61" s="339">
        <v>289789</v>
      </c>
      <c r="AQ61" s="340">
        <v>2</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476575</v>
      </c>
      <c r="AN62" s="330">
        <v>164226</v>
      </c>
      <c r="AO62" s="331">
        <v>-5.6</v>
      </c>
      <c r="AP62" s="332">
        <v>141759</v>
      </c>
      <c r="AQ62" s="333">
        <v>4.9000000000000004</v>
      </c>
      <c r="AR62" s="334">
        <v>-10.5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a6v3oN/gEaeUggVWtNve3zAbJtUMaqSsmCn11L0cfCeNXxZqwdm+97Lx9824OZ3AchTmbsc3rzcYCMVzpyE3A==" saltValue="07R/8UAqGkgsW5a5qOTe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0mN1g0/+b5eFNieszzKatB3FPQMaWu76VA85RNsLlWRhq6zhQHezDwMXjtiP405bSXA/4BDfei4Xvc4malL7mw==" saltValue="y9ZkhSTfTsEJZXrhF6AO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uXvc47DN2y223NTGtFHNp5/eNl5+lETlEGXSy2pvtqwm27Y9Uifn1xeFSw8qej5fy0QZ9g+j2cpb3om/qpE2Mg==" saltValue="CIzj3uQ4aRfM/Yobybam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13.36</v>
      </c>
      <c r="G47" s="12">
        <v>12.36</v>
      </c>
      <c r="H47" s="12">
        <v>18.16</v>
      </c>
      <c r="I47" s="12">
        <v>12.69</v>
      </c>
      <c r="J47" s="13">
        <v>12.46</v>
      </c>
    </row>
    <row r="48" spans="2:10" ht="57.75" customHeight="1" x14ac:dyDescent="0.15">
      <c r="B48" s="14"/>
      <c r="C48" s="1141" t="s">
        <v>4</v>
      </c>
      <c r="D48" s="1141"/>
      <c r="E48" s="1142"/>
      <c r="F48" s="15">
        <v>6.01</v>
      </c>
      <c r="G48" s="16">
        <v>4.45</v>
      </c>
      <c r="H48" s="16">
        <v>6.25</v>
      </c>
      <c r="I48" s="16">
        <v>5.12</v>
      </c>
      <c r="J48" s="17">
        <v>4.72</v>
      </c>
    </row>
    <row r="49" spans="2:10" ht="57.75" customHeight="1" thickBot="1" x14ac:dyDescent="0.2">
      <c r="B49" s="18"/>
      <c r="C49" s="1143" t="s">
        <v>5</v>
      </c>
      <c r="D49" s="1143"/>
      <c r="E49" s="1144"/>
      <c r="F49" s="19">
        <v>1.26</v>
      </c>
      <c r="G49" s="20">
        <v>1.99</v>
      </c>
      <c r="H49" s="20">
        <v>9.52</v>
      </c>
      <c r="I49" s="20" t="s">
        <v>533</v>
      </c>
      <c r="J49" s="21" t="s">
        <v>534</v>
      </c>
    </row>
    <row r="50" spans="2:10" x14ac:dyDescent="0.15"/>
  </sheetData>
  <sheetProtection algorithmName="SHA-512" hashValue="f4IdMC9vno+WRpqOQ0oi0bAn1p6GTglTF9cMimTgxgE4dFZUs4DMy/udAP5lKOfxBJpG224k1mGVOwsy5bVlgA==" saltValue="GNiVbLMI7TzdaZlVJxC+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2026-03-12T00:39:12Z</cp:lastPrinted>
  <dcterms:created xsi:type="dcterms:W3CDTF">2026-02-23T04:05:40Z</dcterms:created>
  <dcterms:modified xsi:type="dcterms:W3CDTF">2026-03-12T00:39:52Z</dcterms:modified>
  <cp:category/>
</cp:coreProperties>
</file>