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angyo-S\! chiiki-S\★振興関係\⑤事業継続・魅力向上ぬまた活性化支援事業\02_様式\補助金様式等\"/>
    </mc:Choice>
  </mc:AlternateContent>
  <bookViews>
    <workbookView xWindow="11910" yWindow="0" windowWidth="16545" windowHeight="12675" tabRatio="677"/>
  </bookViews>
  <sheets>
    <sheet name="収支事業計画（提出必須様式）" sheetId="5" r:id="rId1"/>
    <sheet name="経費（補助様式）" sheetId="4" r:id="rId2"/>
  </sheets>
  <definedNames>
    <definedName name="_xlnm.Print_Area" localSheetId="1">'経費（補助様式）'!$A$1:$O$65</definedName>
    <definedName name="_xlnm.Print_Area" localSheetId="0">'収支事業計画（提出必須様式）'!$A$1:$P$30</definedName>
  </definedNames>
  <calcPr calcId="162913"/>
</workbook>
</file>

<file path=xl/calcChain.xml><?xml version="1.0" encoding="utf-8"?>
<calcChain xmlns="http://schemas.openxmlformats.org/spreadsheetml/2006/main">
  <c r="D14" i="4" l="1"/>
  <c r="N14" i="4" l="1"/>
  <c r="L14" i="4"/>
  <c r="J14" i="4"/>
  <c r="H14" i="4"/>
  <c r="F14" i="4"/>
  <c r="F47" i="4" l="1"/>
  <c r="D47" i="4"/>
  <c r="N47" i="4"/>
  <c r="L47" i="4"/>
  <c r="J47" i="4"/>
  <c r="H47" i="4"/>
  <c r="D29" i="4"/>
  <c r="N7" i="4"/>
  <c r="L7" i="4"/>
  <c r="J7" i="4"/>
  <c r="H7" i="4"/>
  <c r="F7" i="4"/>
  <c r="D7" i="4"/>
  <c r="N29" i="4" l="1"/>
  <c r="J29" i="4"/>
  <c r="H29" i="4"/>
  <c r="L29" i="4"/>
  <c r="N9" i="4" l="1"/>
  <c r="N5" i="4" s="1"/>
  <c r="J9" i="4"/>
  <c r="J5" i="4" s="1"/>
  <c r="H9" i="4"/>
  <c r="H5" i="4" s="1"/>
  <c r="F29" i="4"/>
  <c r="I27" i="5"/>
  <c r="H27" i="5"/>
  <c r="G27" i="5"/>
  <c r="F27" i="5"/>
  <c r="E27" i="5"/>
  <c r="D27" i="5"/>
  <c r="I24" i="5"/>
  <c r="H24" i="5"/>
  <c r="G24" i="5"/>
  <c r="F24" i="5"/>
  <c r="E24" i="5"/>
  <c r="D24" i="5"/>
  <c r="D30" i="5" s="1"/>
  <c r="I8" i="5"/>
  <c r="H8" i="5"/>
  <c r="G8" i="5"/>
  <c r="F8" i="5"/>
  <c r="E8" i="5"/>
  <c r="N44" i="4"/>
  <c r="I13" i="5" s="1"/>
  <c r="L44" i="4"/>
  <c r="H13" i="5" s="1"/>
  <c r="J44" i="4"/>
  <c r="G13" i="5" s="1"/>
  <c r="H44" i="4"/>
  <c r="F13" i="5" s="1"/>
  <c r="F44" i="4"/>
  <c r="E13" i="5" s="1"/>
  <c r="D44" i="4"/>
  <c r="D13" i="5" s="1"/>
  <c r="N16" i="4"/>
  <c r="L16" i="4"/>
  <c r="F16" i="4"/>
  <c r="D16" i="4"/>
  <c r="J16" i="4"/>
  <c r="H16" i="4"/>
  <c r="L9" i="4"/>
  <c r="L5" i="4" s="1"/>
  <c r="F9" i="4"/>
  <c r="F5" i="4" s="1"/>
  <c r="D9" i="4"/>
  <c r="D5" i="4" s="1"/>
  <c r="E30" i="5" l="1"/>
  <c r="F30" i="5"/>
  <c r="G30" i="5"/>
  <c r="H30" i="5"/>
  <c r="I30" i="5"/>
  <c r="D11" i="4" l="1"/>
  <c r="D32" i="4" s="1"/>
  <c r="D34" i="4" s="1"/>
  <c r="D36" i="4" s="1"/>
  <c r="D10" i="5" s="1"/>
  <c r="D7" i="5" s="1"/>
  <c r="D12" i="5" l="1"/>
  <c r="K7" i="5"/>
  <c r="K12" i="5" l="1"/>
  <c r="D14" i="5"/>
  <c r="D18" i="5" s="1"/>
  <c r="D21" i="5" l="1"/>
  <c r="D23" i="5" s="1"/>
  <c r="K18" i="5"/>
  <c r="F11" i="4"/>
  <c r="F32" i="4" s="1"/>
  <c r="F34" i="4" s="1"/>
  <c r="F36" i="4" s="1"/>
  <c r="E10" i="5" s="1"/>
  <c r="E7" i="5" s="1"/>
  <c r="L7" i="5" l="1"/>
  <c r="E12" i="5"/>
  <c r="L12" i="5" l="1"/>
  <c r="E14" i="5"/>
  <c r="E18" i="5" s="1"/>
  <c r="L18" i="5" l="1"/>
  <c r="E21" i="5"/>
  <c r="E23" i="5" s="1"/>
  <c r="H11" i="4"/>
  <c r="H32" i="4" s="1"/>
  <c r="H34" i="4" s="1"/>
  <c r="H36" i="4" s="1"/>
  <c r="F10" i="5" s="1"/>
  <c r="F7" i="5" s="1"/>
  <c r="F12" i="5" l="1"/>
  <c r="M7" i="5"/>
  <c r="M12" i="5" l="1"/>
  <c r="F14" i="5"/>
  <c r="F18" i="5" s="1"/>
  <c r="M18" i="5" l="1"/>
  <c r="F21" i="5"/>
  <c r="F23" i="5" s="1"/>
  <c r="J11" i="4"/>
  <c r="J32" i="4" s="1"/>
  <c r="J34" i="4" s="1"/>
  <c r="J36" i="4" s="1"/>
  <c r="G10" i="5" s="1"/>
  <c r="G7" i="5" s="1"/>
  <c r="N7" i="5" l="1"/>
  <c r="G12" i="5"/>
  <c r="G14" i="5" l="1"/>
  <c r="G18" i="5" s="1"/>
  <c r="N12" i="5"/>
  <c r="N18" i="5" l="1"/>
  <c r="G21" i="5"/>
  <c r="G23" i="5" s="1"/>
  <c r="L11" i="4"/>
  <c r="L32" i="4" s="1"/>
  <c r="L34" i="4" s="1"/>
  <c r="L36" i="4" s="1"/>
  <c r="H10" i="5" s="1"/>
  <c r="H7" i="5" s="1"/>
  <c r="O7" i="5" l="1"/>
  <c r="H12" i="5"/>
  <c r="O12" i="5" l="1"/>
  <c r="H14" i="5"/>
  <c r="H18" i="5" s="1"/>
  <c r="H21" i="5" l="1"/>
  <c r="H23" i="5" s="1"/>
  <c r="O18" i="5"/>
  <c r="N11" i="4"/>
  <c r="N32" i="4" s="1"/>
  <c r="N34" i="4" s="1"/>
  <c r="N36" i="4" s="1"/>
  <c r="I10" i="5" s="1"/>
  <c r="I7" i="5" s="1"/>
  <c r="P7" i="5" l="1"/>
  <c r="I12" i="5"/>
  <c r="P12" i="5" l="1"/>
  <c r="I14" i="5"/>
  <c r="I18" i="5" s="1"/>
  <c r="P18" i="5" l="1"/>
  <c r="I21" i="5"/>
  <c r="I23" i="5" s="1"/>
</calcChain>
</file>

<file path=xl/sharedStrings.xml><?xml version="1.0" encoding="utf-8"?>
<sst xmlns="http://schemas.openxmlformats.org/spreadsheetml/2006/main" count="312" uniqueCount="135">
  <si>
    <t>項目</t>
    <rPh sb="0" eb="2">
      <t>コウモク</t>
    </rPh>
    <phoneticPr fontId="2"/>
  </si>
  <si>
    <t>１　材料費</t>
    <rPh sb="2" eb="5">
      <t>ザイリョウヒ</t>
    </rPh>
    <phoneticPr fontId="2"/>
  </si>
  <si>
    <t>期首材料棚卸高</t>
    <rPh sb="0" eb="2">
      <t>キシュ</t>
    </rPh>
    <rPh sb="2" eb="4">
      <t>ザイリョウ</t>
    </rPh>
    <rPh sb="4" eb="6">
      <t>タナオロシ</t>
    </rPh>
    <rPh sb="6" eb="7">
      <t>タカ</t>
    </rPh>
    <phoneticPr fontId="2"/>
  </si>
  <si>
    <t>当初材料仕入高</t>
    <rPh sb="0" eb="2">
      <t>トウショ</t>
    </rPh>
    <rPh sb="2" eb="4">
      <t>ザイリョウ</t>
    </rPh>
    <rPh sb="4" eb="6">
      <t>シイ</t>
    </rPh>
    <rPh sb="6" eb="7">
      <t>ダカ</t>
    </rPh>
    <phoneticPr fontId="2"/>
  </si>
  <si>
    <t>補助材料費</t>
    <rPh sb="0" eb="2">
      <t>ホジョ</t>
    </rPh>
    <rPh sb="2" eb="5">
      <t>ザイリョウヒ</t>
    </rPh>
    <phoneticPr fontId="2"/>
  </si>
  <si>
    <t>計</t>
    <rPh sb="0" eb="1">
      <t>ケイ</t>
    </rPh>
    <phoneticPr fontId="2"/>
  </si>
  <si>
    <t>期末材料棚卸高</t>
    <rPh sb="0" eb="2">
      <t>キマツ</t>
    </rPh>
    <rPh sb="2" eb="4">
      <t>ザイリョウ</t>
    </rPh>
    <rPh sb="4" eb="6">
      <t>タナオロシ</t>
    </rPh>
    <rPh sb="6" eb="7">
      <t>ダカ</t>
    </rPh>
    <phoneticPr fontId="2"/>
  </si>
  <si>
    <t>２　労務費</t>
    <rPh sb="2" eb="5">
      <t>ロウムヒ</t>
    </rPh>
    <phoneticPr fontId="2"/>
  </si>
  <si>
    <t>賃金</t>
    <rPh sb="0" eb="2">
      <t>チンギン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</si>
  <si>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</si>
  <si>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厚生費</t>
    <rPh sb="0" eb="2">
      <t>コウセイ</t>
    </rPh>
    <rPh sb="2" eb="3">
      <t>ヒ</t>
    </rPh>
    <phoneticPr fontId="2"/>
  </si>
  <si>
    <t>３　雑費</t>
    <rPh sb="2" eb="4">
      <t>ザッピ</t>
    </rPh>
    <phoneticPr fontId="2"/>
  </si>
  <si>
    <t>燃料費</t>
    <rPh sb="0" eb="3">
      <t>ネンリョウヒ</t>
    </rPh>
    <phoneticPr fontId="2"/>
  </si>
  <si>
    <t>外注費</t>
    <rPh sb="0" eb="3">
      <t>ガイチュウヒ</t>
    </rPh>
    <phoneticPr fontId="2"/>
  </si>
  <si>
    <t>水道光熱費</t>
    <rPh sb="0" eb="2">
      <t>スイドウ</t>
    </rPh>
    <rPh sb="2" eb="5">
      <t>コウネツヒ</t>
    </rPh>
    <phoneticPr fontId="2"/>
  </si>
  <si>
    <t>運賃</t>
    <rPh sb="0" eb="2">
      <t>ウンチン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</si>
  <si>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</si>
  <si>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修繕費</t>
    <rPh sb="0" eb="2">
      <t>シュウゼン</t>
    </rPh>
    <rPh sb="2" eb="3">
      <t>ヒ</t>
    </rPh>
    <phoneticPr fontId="2"/>
  </si>
  <si>
    <t>賃借料</t>
    <rPh sb="0" eb="3">
      <t>チンシャクリョウ</t>
    </rPh>
    <phoneticPr fontId="2"/>
  </si>
  <si>
    <t>保険料</t>
    <rPh sb="0" eb="3">
      <t>ホケンリョウ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</si>
  <si>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</si>
  <si>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旅費交通費</t>
    <rPh sb="0" eb="2">
      <t>リョヒ</t>
    </rPh>
    <rPh sb="2" eb="5">
      <t>コウツウヒ</t>
    </rPh>
    <phoneticPr fontId="2"/>
  </si>
  <si>
    <t>雑費</t>
    <rPh sb="0" eb="2">
      <t>ザッピ</t>
    </rPh>
    <phoneticPr fontId="2"/>
  </si>
  <si>
    <t>当期総製造費用</t>
    <rPh sb="0" eb="2">
      <t>トウキ</t>
    </rPh>
    <rPh sb="2" eb="3">
      <t>ソウ</t>
    </rPh>
    <rPh sb="3" eb="5">
      <t>セイゾウ</t>
    </rPh>
    <rPh sb="5" eb="7">
      <t>ヒヨウ</t>
    </rPh>
    <phoneticPr fontId="2"/>
  </si>
  <si>
    <t>期首仕掛品棚卸高</t>
    <rPh sb="0" eb="2">
      <t>キシュ</t>
    </rPh>
    <rPh sb="2" eb="4">
      <t>シカ</t>
    </rPh>
    <rPh sb="4" eb="5">
      <t>ヒン</t>
    </rPh>
    <rPh sb="5" eb="7">
      <t>タナオロシ</t>
    </rPh>
    <rPh sb="7" eb="8">
      <t>タカ</t>
    </rPh>
    <phoneticPr fontId="2"/>
  </si>
  <si>
    <t>期末仕掛品棚卸高</t>
    <rPh sb="0" eb="2">
      <t>キマツ</t>
    </rPh>
    <rPh sb="2" eb="4">
      <t>シカ</t>
    </rPh>
    <rPh sb="4" eb="5">
      <t>ヒン</t>
    </rPh>
    <rPh sb="5" eb="7">
      <t>タナオロシ</t>
    </rPh>
    <rPh sb="7" eb="8">
      <t>タカ</t>
    </rPh>
    <phoneticPr fontId="2"/>
  </si>
  <si>
    <t>当期製品製造原価</t>
    <rPh sb="0" eb="2">
      <t>トウキ</t>
    </rPh>
    <rPh sb="2" eb="4">
      <t>セイヒン</t>
    </rPh>
    <rPh sb="4" eb="6">
      <t>セイゾウ</t>
    </rPh>
    <rPh sb="6" eb="8">
      <t>ゲンカ</t>
    </rPh>
    <phoneticPr fontId="2"/>
  </si>
  <si>
    <t>１年目</t>
    <rPh sb="1" eb="3">
      <t>ネンメ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</si>
  <si>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</si>
  <si>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</si>
  <si>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４年目</t>
    <rPh sb="1" eb="3">
      <t>ネンメ</t>
    </rPh>
    <phoneticPr fontId="2"/>
  </si>
  <si>
    <t>５年目</t>
    <rPh sb="1" eb="3">
      <t>ネンメ</t>
    </rPh>
    <phoneticPr fontId="2"/>
  </si>
  <si>
    <t>一般管理費内訳</t>
    <rPh sb="0" eb="2">
      <t>イッパン</t>
    </rPh>
    <rPh sb="2" eb="5">
      <t>カンリヒ</t>
    </rPh>
    <rPh sb="5" eb="7">
      <t>ウチワケ</t>
    </rPh>
    <phoneticPr fontId="2"/>
  </si>
  <si>
    <t>一般管理費</t>
    <rPh sb="0" eb="2">
      <t>イッパン</t>
    </rPh>
    <rPh sb="2" eb="5">
      <t>カンリヒ</t>
    </rPh>
    <phoneticPr fontId="2"/>
  </si>
  <si>
    <t>役員報酬</t>
    <rPh sb="0" eb="2">
      <t>ヤクイン</t>
    </rPh>
    <rPh sb="2" eb="4">
      <t>ホウシュウ</t>
    </rPh>
    <phoneticPr fontId="2"/>
  </si>
  <si>
    <t>給料手当</t>
    <rPh sb="0" eb="2">
      <t>キュウリョウ</t>
    </rPh>
    <rPh sb="2" eb="4">
      <t>テアテ</t>
    </rPh>
    <phoneticPr fontId="2"/>
  </si>
  <si>
    <t>福利厚生費</t>
    <rPh sb="0" eb="2">
      <t>フクリ</t>
    </rPh>
    <rPh sb="2" eb="5">
      <t>コウセイヒ</t>
    </rPh>
    <phoneticPr fontId="2"/>
  </si>
  <si>
    <t>広告宣伝費</t>
    <rPh sb="0" eb="2">
      <t>コウコク</t>
    </rPh>
    <rPh sb="2" eb="5">
      <t>センデンヒ</t>
    </rPh>
    <phoneticPr fontId="2"/>
  </si>
  <si>
    <t>交際費</t>
    <rPh sb="0" eb="2">
      <t>コウサイ</t>
    </rPh>
    <rPh sb="2" eb="3">
      <t>ヒ</t>
    </rPh>
    <phoneticPr fontId="2"/>
  </si>
  <si>
    <t>通信費</t>
    <rPh sb="0" eb="3">
      <t>ツウシンヒ</t>
    </rPh>
    <phoneticPr fontId="2"/>
  </si>
  <si>
    <t>租税公課</t>
    <rPh sb="0" eb="2">
      <t>ソゼイ</t>
    </rPh>
    <rPh sb="2" eb="4">
      <t>コウカ</t>
    </rPh>
    <phoneticPr fontId="2"/>
  </si>
  <si>
    <t>地代家賃</t>
    <rPh sb="0" eb="2">
      <t>チダイ</t>
    </rPh>
    <rPh sb="2" eb="4">
      <t>ヤチン</t>
    </rPh>
    <phoneticPr fontId="2"/>
  </si>
  <si>
    <t>費用</t>
    <rPh sb="0" eb="2">
      <t>ヒヨウ</t>
    </rPh>
    <phoneticPr fontId="2"/>
  </si>
  <si>
    <t>備考</t>
    <rPh sb="0" eb="2">
      <t>ビコウ</t>
    </rPh>
    <phoneticPr fontId="2"/>
  </si>
  <si>
    <t>a(e-f)</t>
    <phoneticPr fontId="2"/>
  </si>
  <si>
    <t>b</t>
    <phoneticPr fontId="2"/>
  </si>
  <si>
    <t>c</t>
    <phoneticPr fontId="2"/>
  </si>
  <si>
    <t>d</t>
    <phoneticPr fontId="2"/>
  </si>
  <si>
    <t>e(b～d)</t>
    <phoneticPr fontId="2"/>
  </si>
  <si>
    <t>g</t>
    <phoneticPr fontId="2"/>
  </si>
  <si>
    <t>h</t>
    <phoneticPr fontId="2"/>
  </si>
  <si>
    <t>i(a+g+h)</t>
    <phoneticPr fontId="2"/>
  </si>
  <si>
    <t>j</t>
    <phoneticPr fontId="2"/>
  </si>
  <si>
    <t>k(i+j)</t>
    <phoneticPr fontId="2"/>
  </si>
  <si>
    <t>l</t>
    <phoneticPr fontId="2"/>
  </si>
  <si>
    <t>k-l</t>
    <phoneticPr fontId="2"/>
  </si>
  <si>
    <t>f</t>
    <phoneticPr fontId="2"/>
  </si>
  <si>
    <t>初年度</t>
    <rPh sb="0" eb="3">
      <t>ショネンド</t>
    </rPh>
    <phoneticPr fontId="2"/>
  </si>
  <si>
    <t>事業収支計画</t>
    <rPh sb="0" eb="2">
      <t>ジギョウ</t>
    </rPh>
    <rPh sb="2" eb="4">
      <t>シュウシ</t>
    </rPh>
    <rPh sb="4" eb="6">
      <t>ケイカク</t>
    </rPh>
    <phoneticPr fontId="2"/>
  </si>
  <si>
    <t>売上高</t>
    <rPh sb="0" eb="2">
      <t>ウリアゲ</t>
    </rPh>
    <rPh sb="2" eb="3">
      <t>ダカ</t>
    </rPh>
    <phoneticPr fontId="2"/>
  </si>
  <si>
    <t>売上原価</t>
    <rPh sb="0" eb="2">
      <t>ウリアゲ</t>
    </rPh>
    <rPh sb="2" eb="4">
      <t>ゲンカ</t>
    </rPh>
    <phoneticPr fontId="2"/>
  </si>
  <si>
    <t>期首棚卸</t>
    <rPh sb="0" eb="2">
      <t>キシュ</t>
    </rPh>
    <rPh sb="2" eb="4">
      <t>タナオロシ</t>
    </rPh>
    <phoneticPr fontId="2"/>
  </si>
  <si>
    <t>当期仕入</t>
    <rPh sb="0" eb="2">
      <t>トウキ</t>
    </rPh>
    <rPh sb="2" eb="4">
      <t>シイ</t>
    </rPh>
    <phoneticPr fontId="2"/>
  </si>
  <si>
    <t>期末棚卸</t>
    <rPh sb="0" eb="2">
      <t>キマツ</t>
    </rPh>
    <rPh sb="2" eb="4">
      <t>タナオロシ</t>
    </rPh>
    <phoneticPr fontId="2"/>
  </si>
  <si>
    <t>売上総利益</t>
    <rPh sb="0" eb="2">
      <t>ウリアゲ</t>
    </rPh>
    <rPh sb="2" eb="5">
      <t>ソウリエキ</t>
    </rPh>
    <phoneticPr fontId="2"/>
  </si>
  <si>
    <t>営業利益</t>
    <rPh sb="0" eb="2">
      <t>エイギョウ</t>
    </rPh>
    <rPh sb="2" eb="4">
      <t>リエキ</t>
    </rPh>
    <phoneticPr fontId="2"/>
  </si>
  <si>
    <t>営業外収益</t>
    <rPh sb="0" eb="3">
      <t>エイギョウガイ</t>
    </rPh>
    <rPh sb="3" eb="5">
      <t>シュウエキ</t>
    </rPh>
    <phoneticPr fontId="2"/>
  </si>
  <si>
    <t>営業外費用</t>
    <rPh sb="0" eb="3">
      <t>エイギョウガイ</t>
    </rPh>
    <rPh sb="3" eb="5">
      <t>ヒヨウ</t>
    </rPh>
    <phoneticPr fontId="2"/>
  </si>
  <si>
    <t>支払利息等</t>
    <rPh sb="0" eb="2">
      <t>シハライ</t>
    </rPh>
    <rPh sb="2" eb="4">
      <t>リソク</t>
    </rPh>
    <rPh sb="4" eb="5">
      <t>トウ</t>
    </rPh>
    <phoneticPr fontId="2"/>
  </si>
  <si>
    <t>経常利益</t>
    <rPh sb="0" eb="2">
      <t>ケイジョウ</t>
    </rPh>
    <rPh sb="2" eb="4">
      <t>リエキ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</si>
  <si>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</si>
  <si>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</si>
  <si>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税引前当期利益</t>
    <rPh sb="0" eb="1">
      <t>ゼイ</t>
    </rPh>
    <rPh sb="1" eb="2">
      <t>ヒ</t>
    </rPh>
    <rPh sb="2" eb="3">
      <t>マエ</t>
    </rPh>
    <rPh sb="3" eb="5">
      <t>トウキ</t>
    </rPh>
    <rPh sb="5" eb="7">
      <t>リエキ</t>
    </rPh>
    <phoneticPr fontId="2"/>
  </si>
  <si>
    <t>法人税等</t>
    <rPh sb="0" eb="3">
      <t>ホウジンゼイ</t>
    </rPh>
    <rPh sb="3" eb="4">
      <t>トウ</t>
    </rPh>
    <phoneticPr fontId="2"/>
  </si>
  <si>
    <t>当期純利益</t>
    <rPh sb="0" eb="2">
      <t>トウキ</t>
    </rPh>
    <rPh sb="2" eb="5">
      <t>ジュンリエキ</t>
    </rPh>
    <phoneticPr fontId="2"/>
  </si>
  <si>
    <t>返済財源</t>
    <rPh sb="0" eb="2">
      <t>ヘンサイ</t>
    </rPh>
    <rPh sb="2" eb="4">
      <t>ザイゲン</t>
    </rPh>
    <phoneticPr fontId="2"/>
  </si>
  <si>
    <t>当期利益</t>
    <rPh sb="0" eb="2">
      <t>トウキ</t>
    </rPh>
    <rPh sb="2" eb="4">
      <t>リエキ</t>
    </rPh>
    <phoneticPr fontId="2"/>
  </si>
  <si>
    <t>減価償却</t>
    <rPh sb="0" eb="2">
      <t>ゲンカ</t>
    </rPh>
    <rPh sb="2" eb="4">
      <t>ショウキャク</t>
    </rPh>
    <phoneticPr fontId="2"/>
  </si>
  <si>
    <t>長期借入・繰延手形等返済額</t>
    <rPh sb="0" eb="2">
      <t>チョウキ</t>
    </rPh>
    <rPh sb="2" eb="4">
      <t>カリイレ</t>
    </rPh>
    <phoneticPr fontId="2"/>
  </si>
  <si>
    <t>既往返済額</t>
    <rPh sb="0" eb="1">
      <t>キ</t>
    </rPh>
    <rPh sb="2" eb="4">
      <t>ヘンサイ</t>
    </rPh>
    <rPh sb="4" eb="5">
      <t>ガク</t>
    </rPh>
    <phoneticPr fontId="2"/>
  </si>
  <si>
    <t>本件返済額</t>
    <rPh sb="0" eb="2">
      <t>ホンケン</t>
    </rPh>
    <rPh sb="2" eb="4">
      <t>ヘンサイ</t>
    </rPh>
    <rPh sb="4" eb="5">
      <t>ガク</t>
    </rPh>
    <phoneticPr fontId="2"/>
  </si>
  <si>
    <t>a</t>
    <phoneticPr fontId="2"/>
  </si>
  <si>
    <t>b(c～f-g)</t>
    <phoneticPr fontId="2"/>
  </si>
  <si>
    <t>e</t>
    <phoneticPr fontId="2"/>
  </si>
  <si>
    <t>h(a-b)</t>
    <phoneticPr fontId="2"/>
  </si>
  <si>
    <t>i</t>
    <phoneticPr fontId="2"/>
  </si>
  <si>
    <t>j(h-i)</t>
    <phoneticPr fontId="2"/>
  </si>
  <si>
    <t>k</t>
    <phoneticPr fontId="2"/>
  </si>
  <si>
    <t>m(j+k-l)</t>
    <phoneticPr fontId="2"/>
  </si>
  <si>
    <t>n</t>
    <phoneticPr fontId="2"/>
  </si>
  <si>
    <t>o</t>
    <phoneticPr fontId="2"/>
  </si>
  <si>
    <t>p(m+n-o)</t>
    <phoneticPr fontId="2"/>
  </si>
  <si>
    <t>q</t>
    <phoneticPr fontId="2"/>
  </si>
  <si>
    <t>r(p-q)</t>
    <phoneticPr fontId="2"/>
  </si>
  <si>
    <t>s(t+u)</t>
    <phoneticPr fontId="2"/>
  </si>
  <si>
    <t>t</t>
    <phoneticPr fontId="2"/>
  </si>
  <si>
    <t>u</t>
    <phoneticPr fontId="2"/>
  </si>
  <si>
    <t>v(w+x)</t>
    <phoneticPr fontId="2"/>
  </si>
  <si>
    <t>w</t>
    <phoneticPr fontId="2"/>
  </si>
  <si>
    <t>x</t>
    <phoneticPr fontId="2"/>
  </si>
  <si>
    <t>s-v</t>
    <phoneticPr fontId="2"/>
  </si>
  <si>
    <t>差引過不足額</t>
    <rPh sb="0" eb="2">
      <t>サシヒキ</t>
    </rPh>
    <rPh sb="2" eb="5">
      <t>カフソク</t>
    </rPh>
    <rPh sb="5" eb="6">
      <t>ガク</t>
    </rPh>
    <phoneticPr fontId="2"/>
  </si>
  <si>
    <t>こみ処理代、掃除洗濯剤等</t>
    <rPh sb="2" eb="4">
      <t>ショリ</t>
    </rPh>
    <rPh sb="4" eb="5">
      <t>ダイ</t>
    </rPh>
    <rPh sb="6" eb="8">
      <t>ソウジ</t>
    </rPh>
    <rPh sb="8" eb="10">
      <t>センタク</t>
    </rPh>
    <rPh sb="10" eb="11">
      <t>ザイ</t>
    </rPh>
    <rPh sb="11" eb="12">
      <t>トウ</t>
    </rPh>
    <phoneticPr fontId="2"/>
  </si>
  <si>
    <t>売上2％</t>
    <rPh sb="0" eb="2">
      <t>ウリアゲ</t>
    </rPh>
    <phoneticPr fontId="2"/>
  </si>
  <si>
    <t>原価率</t>
    <rPh sb="0" eb="2">
      <t>ゲンカ</t>
    </rPh>
    <rPh sb="2" eb="3">
      <t>リツ</t>
    </rPh>
    <phoneticPr fontId="2"/>
  </si>
  <si>
    <t>経常利益率</t>
    <rPh sb="0" eb="2">
      <t>ケイジョウ</t>
    </rPh>
    <rPh sb="2" eb="4">
      <t>リエキ</t>
    </rPh>
    <rPh sb="4" eb="5">
      <t>リツ</t>
    </rPh>
    <phoneticPr fontId="2"/>
  </si>
  <si>
    <t>給料×16％（概算）</t>
    <rPh sb="0" eb="2">
      <t>キュウリョウ</t>
    </rPh>
    <rPh sb="7" eb="9">
      <t>ガイサン</t>
    </rPh>
    <phoneticPr fontId="2"/>
  </si>
  <si>
    <t>建物火災保険</t>
    <rPh sb="0" eb="2">
      <t>タテモノ</t>
    </rPh>
    <rPh sb="2" eb="4">
      <t>カサイ</t>
    </rPh>
    <rPh sb="4" eb="6">
      <t>ホケン</t>
    </rPh>
    <phoneticPr fontId="2"/>
  </si>
  <si>
    <t>総合賠償保険</t>
    <rPh sb="0" eb="2">
      <t>ソウゴウ</t>
    </rPh>
    <rPh sb="2" eb="4">
      <t>バイショウ</t>
    </rPh>
    <rPh sb="4" eb="6">
      <t>ホケン</t>
    </rPh>
    <phoneticPr fontId="2"/>
  </si>
  <si>
    <t>建物内装等改修</t>
    <rPh sb="0" eb="2">
      <t>タテモノ</t>
    </rPh>
    <rPh sb="2" eb="4">
      <t>ナイソウ</t>
    </rPh>
    <rPh sb="4" eb="5">
      <t>トウ</t>
    </rPh>
    <rPh sb="5" eb="7">
      <t>カイシュウ</t>
    </rPh>
    <phoneticPr fontId="2"/>
  </si>
  <si>
    <t>原価内訳</t>
    <rPh sb="0" eb="2">
      <t>ゲンカ</t>
    </rPh>
    <rPh sb="2" eb="4">
      <t>ウチワケ</t>
    </rPh>
    <phoneticPr fontId="2"/>
  </si>
  <si>
    <t>売上×45％（概算）</t>
    <rPh sb="0" eb="2">
      <t>ウリアゲ</t>
    </rPh>
    <rPh sb="7" eb="9">
      <t>ガイサン</t>
    </rPh>
    <phoneticPr fontId="2"/>
  </si>
  <si>
    <t>専従者80千円×2名×12ヵ月</t>
    <rPh sb="0" eb="3">
      <t>センジュウシャ</t>
    </rPh>
    <rPh sb="5" eb="7">
      <t>センエン</t>
    </rPh>
    <rPh sb="9" eb="10">
      <t>メイ</t>
    </rPh>
    <rPh sb="14" eb="15">
      <t>ゲツ</t>
    </rPh>
    <phoneticPr fontId="2"/>
  </si>
  <si>
    <t>旅費交通費（70％）</t>
    <rPh sb="0" eb="2">
      <t>リョヒ</t>
    </rPh>
    <rPh sb="2" eb="5">
      <t>コウツウヒ</t>
    </rPh>
    <phoneticPr fontId="2"/>
  </si>
  <si>
    <t>車両関係費（30％）</t>
    <rPh sb="0" eb="2">
      <t>シャリョウ</t>
    </rPh>
    <rPh sb="2" eb="4">
      <t>カンケイ</t>
    </rPh>
    <rPh sb="4" eb="5">
      <t>ヒ</t>
    </rPh>
    <phoneticPr fontId="2"/>
  </si>
  <si>
    <t>車両費（70％）</t>
    <rPh sb="0" eb="2">
      <t>シャリョウ</t>
    </rPh>
    <rPh sb="2" eb="3">
      <t>ヒ</t>
    </rPh>
    <phoneticPr fontId="2"/>
  </si>
  <si>
    <t>固定資産税</t>
    <rPh sb="0" eb="2">
      <t>コテイ</t>
    </rPh>
    <rPh sb="2" eb="5">
      <t>シサンゼイ</t>
    </rPh>
    <phoneticPr fontId="2"/>
  </si>
  <si>
    <t>パート75千円×1名×12ヵ月</t>
    <rPh sb="5" eb="7">
      <t>センエン</t>
    </rPh>
    <rPh sb="9" eb="10">
      <t>メイ</t>
    </rPh>
    <rPh sb="14" eb="15">
      <t>ゲツ</t>
    </rPh>
    <phoneticPr fontId="2"/>
  </si>
  <si>
    <t>電気、ガス、水道、灯油</t>
    <rPh sb="0" eb="2">
      <t>デンキ</t>
    </rPh>
    <rPh sb="6" eb="8">
      <t>スイドウ</t>
    </rPh>
    <rPh sb="9" eb="11">
      <t>トウユ</t>
    </rPh>
    <phoneticPr fontId="2"/>
  </si>
  <si>
    <t>実績（R1）2,000,000円</t>
    <rPh sb="0" eb="2">
      <t>ジッセキ</t>
    </rPh>
    <rPh sb="15" eb="16">
      <t>エン</t>
    </rPh>
    <phoneticPr fontId="2"/>
  </si>
  <si>
    <t>使用割合80％</t>
    <rPh sb="0" eb="2">
      <t>シヨウ</t>
    </rPh>
    <rPh sb="2" eb="4">
      <t>ワリアイ</t>
    </rPh>
    <phoneticPr fontId="2"/>
  </si>
  <si>
    <t>電気、水道、灯油</t>
    <rPh sb="0" eb="2">
      <t>デンキ</t>
    </rPh>
    <rPh sb="3" eb="5">
      <t>スイドウ</t>
    </rPh>
    <rPh sb="6" eb="8">
      <t>トウユ</t>
    </rPh>
    <phoneticPr fontId="2"/>
  </si>
  <si>
    <t>使用割合20％</t>
    <rPh sb="0" eb="2">
      <t>シヨウ</t>
    </rPh>
    <rPh sb="2" eb="4">
      <t>ワリアイ</t>
    </rPh>
    <phoneticPr fontId="2"/>
  </si>
  <si>
    <t>業務（出前等）用燃料代等650,000円×70％</t>
    <rPh sb="0" eb="2">
      <t>ギョウム</t>
    </rPh>
    <rPh sb="3" eb="5">
      <t>デマエ</t>
    </rPh>
    <rPh sb="5" eb="6">
      <t>トウ</t>
    </rPh>
    <rPh sb="7" eb="8">
      <t>ヨウ</t>
    </rPh>
    <rPh sb="8" eb="10">
      <t>ネンリョウ</t>
    </rPh>
    <rPh sb="10" eb="11">
      <t>ダイ</t>
    </rPh>
    <rPh sb="11" eb="12">
      <t>トウ</t>
    </rPh>
    <rPh sb="19" eb="20">
      <t>エン</t>
    </rPh>
    <phoneticPr fontId="2"/>
  </si>
  <si>
    <t>仕入れ時燃料代等（実績）650,000円×30％</t>
    <rPh sb="0" eb="2">
      <t>シイ</t>
    </rPh>
    <rPh sb="3" eb="4">
      <t>ジ</t>
    </rPh>
    <rPh sb="4" eb="6">
      <t>ネンリョウ</t>
    </rPh>
    <rPh sb="6" eb="7">
      <t>ダイ</t>
    </rPh>
    <rPh sb="7" eb="8">
      <t>トウ</t>
    </rPh>
    <rPh sb="9" eb="11">
      <t>ジッセキ</t>
    </rPh>
    <rPh sb="19" eb="20">
      <t>エン</t>
    </rPh>
    <phoneticPr fontId="2"/>
  </si>
  <si>
    <t>（R1実績）10,000円×12ヵ月</t>
    <rPh sb="3" eb="5">
      <t>ジッセキ</t>
    </rPh>
    <rPh sb="12" eb="13">
      <t>エン</t>
    </rPh>
    <rPh sb="17" eb="18">
      <t>ゲツ</t>
    </rPh>
    <phoneticPr fontId="2"/>
  </si>
  <si>
    <t>（R1実績）20,000円×12ヵ月</t>
    <rPh sb="3" eb="5">
      <t>ジッセキ</t>
    </rPh>
    <rPh sb="12" eb="13">
      <t>エン</t>
    </rPh>
    <rPh sb="17" eb="18">
      <t>ゲツ</t>
    </rPh>
    <phoneticPr fontId="2"/>
  </si>
  <si>
    <t>（R1実績）40,000円×12ヵ月</t>
    <rPh sb="3" eb="5">
      <t>ジッセキ</t>
    </rPh>
    <rPh sb="12" eb="13">
      <t>エン</t>
    </rPh>
    <rPh sb="17" eb="18">
      <t>ゲツ</t>
    </rPh>
    <phoneticPr fontId="2"/>
  </si>
  <si>
    <t>売上増加率1.0</t>
    <rPh sb="0" eb="2">
      <t>ウリアゲ</t>
    </rPh>
    <rPh sb="2" eb="4">
      <t>ゾウカ</t>
    </rPh>
    <rPh sb="4" eb="5">
      <t>リツ</t>
    </rPh>
    <phoneticPr fontId="2"/>
  </si>
  <si>
    <t>売上増加率1.075</t>
    <rPh sb="0" eb="2">
      <t>ウリアゲ</t>
    </rPh>
    <rPh sb="4" eb="5">
      <t>リツ</t>
    </rPh>
    <phoneticPr fontId="2"/>
  </si>
  <si>
    <t>売上増加率1.1</t>
    <rPh sb="0" eb="2">
      <t>ウリアゲ</t>
    </rPh>
    <rPh sb="4" eb="5">
      <t>リツ</t>
    </rPh>
    <phoneticPr fontId="2"/>
  </si>
  <si>
    <t>売上増加率1.125</t>
    <rPh sb="0" eb="2">
      <t>ウリアゲ</t>
    </rPh>
    <rPh sb="4" eb="5">
      <t>リツ</t>
    </rPh>
    <phoneticPr fontId="2"/>
  </si>
  <si>
    <t>売上増加率1.15</t>
    <rPh sb="0" eb="2">
      <t>ウリアゲ</t>
    </rPh>
    <rPh sb="4" eb="5">
      <t>リツ</t>
    </rPh>
    <phoneticPr fontId="2"/>
  </si>
  <si>
    <t>調理機器等</t>
    <rPh sb="0" eb="2">
      <t>チョウリ</t>
    </rPh>
    <rPh sb="2" eb="4">
      <t>キキ</t>
    </rPh>
    <rPh sb="4" eb="5">
      <t>トウ</t>
    </rPh>
    <phoneticPr fontId="2"/>
  </si>
  <si>
    <t>粗利益率</t>
    <rPh sb="0" eb="3">
      <t>アラリエキ</t>
    </rPh>
    <rPh sb="3" eb="4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</si>
</sst>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.0%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2" borderId="1" xfId="1" applyFont="1" applyFill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5" xfId="1" applyFont="1" applyBorder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2" borderId="1" xfId="0" applyNumberFormat="1" applyFill="1" applyBorder="1">
      <alignment vertical="center"/>
    </xf>
    <xf numFmtId="38" fontId="0" fillId="0" borderId="8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" xfId="1" applyFont="1" applyBorder="1" applyAlignment="1">
      <alignment vertical="center" shrinkToFit="1"/>
    </xf>
    <xf numFmtId="38" fontId="0" fillId="0" borderId="0" xfId="1" applyFont="1" applyFill="1" applyBorder="1">
      <alignment vertical="center"/>
    </xf>
    <xf numFmtId="38" fontId="0" fillId="0" borderId="0" xfId="1" applyFont="1" applyFill="1">
      <alignment vertical="center"/>
    </xf>
    <xf numFmtId="177" fontId="0" fillId="0" borderId="0" xfId="2" applyNumberFormat="1" applyFont="1">
      <alignment vertical="center"/>
    </xf>
    <xf numFmtId="177" fontId="0" fillId="0" borderId="1" xfId="2" applyNumberFormat="1" applyFont="1" applyBorder="1">
      <alignment vertical="center"/>
    </xf>
    <xf numFmtId="176" fontId="3" fillId="0" borderId="0" xfId="0" applyNumberFormat="1" applyFont="1">
      <alignment vertical="center"/>
    </xf>
    <xf numFmtId="38" fontId="0" fillId="0" borderId="1" xfId="1" applyFont="1" applyFill="1" applyBorder="1">
      <alignment vertical="center"/>
    </xf>
    <xf numFmtId="177" fontId="0" fillId="0" borderId="1" xfId="2" applyNumberFormat="1" applyFont="1" applyFill="1" applyBorder="1">
      <alignment vertical="center"/>
    </xf>
    <xf numFmtId="38" fontId="0" fillId="0" borderId="1" xfId="1" applyFont="1" applyBorder="1" applyAlignment="1">
      <alignment horizontal="center" vertical="center"/>
    </xf>
    <xf numFmtId="177" fontId="0" fillId="0" borderId="0" xfId="2" applyNumberFormat="1" applyFont="1" applyBorder="1">
      <alignment vertical="center"/>
    </xf>
    <xf numFmtId="38" fontId="0" fillId="0" borderId="4" xfId="1" quotePrefix="1" applyFont="1" applyBorder="1">
      <alignment vertical="center"/>
    </xf>
    <xf numFmtId="38" fontId="4" fillId="0" borderId="1" xfId="1" applyFont="1" applyFill="1" applyBorder="1">
      <alignment vertical="center"/>
    </xf>
    <xf numFmtId="38" fontId="5" fillId="0" borderId="1" xfId="1" applyFont="1" applyFill="1" applyBorder="1">
      <alignment vertical="center"/>
    </xf>
    <xf numFmtId="38" fontId="0" fillId="0" borderId="11" xfId="1" quotePrefix="1" applyFont="1" applyBorder="1">
      <alignment vertical="center"/>
    </xf>
    <xf numFmtId="38" fontId="0" fillId="0" borderId="1" xfId="1" applyFont="1" applyFill="1" applyBorder="1" applyAlignment="1">
      <alignment vertical="center" shrinkToFit="1"/>
    </xf>
    <xf numFmtId="38" fontId="0" fillId="0" borderId="6" xfId="1" applyFont="1" applyFill="1" applyBorder="1">
      <alignment vertical="center"/>
    </xf>
    <xf numFmtId="38" fontId="4" fillId="0" borderId="3" xfId="1" applyFont="1" applyFill="1" applyBorder="1">
      <alignment vertical="center"/>
    </xf>
    <xf numFmtId="38" fontId="5" fillId="0" borderId="3" xfId="1" applyFont="1" applyBorder="1">
      <alignment vertical="center"/>
    </xf>
    <xf numFmtId="38" fontId="5" fillId="0" borderId="1" xfId="1" applyFont="1" applyBorder="1">
      <alignment vertical="center"/>
    </xf>
    <xf numFmtId="38" fontId="5" fillId="0" borderId="4" xfId="1" applyFont="1" applyFill="1" applyBorder="1">
      <alignment vertical="center"/>
    </xf>
    <xf numFmtId="38" fontId="5" fillId="0" borderId="4" xfId="1" applyFont="1" applyBorder="1">
      <alignment vertical="center"/>
    </xf>
    <xf numFmtId="38" fontId="5" fillId="0" borderId="2" xfId="1" applyFont="1" applyFill="1" applyBorder="1">
      <alignment vertical="center"/>
    </xf>
    <xf numFmtId="38" fontId="5" fillId="0" borderId="2" xfId="1" applyFont="1" applyBorder="1">
      <alignment vertical="center"/>
    </xf>
    <xf numFmtId="38" fontId="4" fillId="0" borderId="1" xfId="1" applyFont="1" applyBorder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left" vertical="center" shrinkToFit="1"/>
    </xf>
    <xf numFmtId="176" fontId="0" fillId="0" borderId="5" xfId="0" applyNumberFormat="1" applyBorder="1" applyAlignment="1">
      <alignment horizontal="left" vertical="center" shrinkToFit="1"/>
    </xf>
    <xf numFmtId="176" fontId="0" fillId="0" borderId="8" xfId="0" applyNumberFormat="1" applyBorder="1" applyAlignment="1">
      <alignment horizontal="left" vertical="center" shrinkToFit="1"/>
    </xf>
    <xf numFmtId="176" fontId="0" fillId="0" borderId="9" xfId="0" applyNumberFormat="1" applyBorder="1" applyAlignment="1">
      <alignment horizontal="left" vertical="center" shrinkToFit="1"/>
    </xf>
    <xf numFmtId="38" fontId="0" fillId="0" borderId="1" xfId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123265</xdr:colOff>
      <xdr:row>7</xdr:row>
      <xdr:rowOff>0</xdr:rowOff>
    </xdr:from>
    <xdr:to>
      <xdr:col>19</xdr:col>
      <xdr:colOff>549088</xdr:colOff>
      <xdr:row>11</xdr:row>
      <xdr:rowOff>112059</xdr:rowOff>
    </xdr:to>
    <xdr:sp macro="" textlink="">
      <xdr:nvSpPr>
        <xdr:cNvPr id="2" name="テキスト ボックス 1"/>
        <xdr:cNvSpPr txBox="1"/>
      </xdr:nvSpPr>
      <xdr:spPr>
        <a:xfrm>
          <a:off x="12203206" y="1591235"/>
          <a:ext cx="2476500" cy="12774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黄色のセルには計算式が入力されてますので、入力不用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89647</xdr:colOff>
      <xdr:row>1</xdr:row>
      <xdr:rowOff>123265</xdr:rowOff>
    </xdr:from>
    <xdr:to>
      <xdr:col>18</xdr:col>
      <xdr:colOff>515471</xdr:colOff>
      <xdr:row>8</xdr:row>
      <xdr:rowOff>108857</xdr:rowOff>
    </xdr:to>
    <xdr:sp macro="" textlink="">
      <xdr:nvSpPr>
        <xdr:cNvPr id="2" name="テキスト ボックス 1"/>
        <xdr:cNvSpPr txBox="1"/>
      </xdr:nvSpPr>
      <xdr:spPr>
        <a:xfrm>
          <a:off x="19275718" y="300158"/>
          <a:ext cx="2466896" cy="12238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黄色のセルには計算式が入力されてますので、入力不用</a:t>
          </a:r>
        </a:p>
      </xdr:txBody>
    </xdr:sp>
    <xdr:clientData/>
  </xdr:twoCellAnchor>
  <xdr:twoCellAnchor>
    <xdr:from>
      <xdr:col>15</xdr:col>
      <xdr:colOff>89647</xdr:colOff>
      <xdr:row>11</xdr:row>
      <xdr:rowOff>56028</xdr:rowOff>
    </xdr:from>
    <xdr:to>
      <xdr:col>18</xdr:col>
      <xdr:colOff>515471</xdr:colOff>
      <xdr:row>25</xdr:row>
      <xdr:rowOff>34636</xdr:rowOff>
    </xdr:to>
    <xdr:sp macro="" textlink="">
      <xdr:nvSpPr>
        <xdr:cNvPr id="3" name="テキスト ボックス 2"/>
        <xdr:cNvSpPr txBox="1"/>
      </xdr:nvSpPr>
      <xdr:spPr>
        <a:xfrm>
          <a:off x="19278192" y="1961028"/>
          <a:ext cx="2504006" cy="24031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備考に記載されているのは、過去に申請のあった内容をそのまま残しておりますので、参考としていただき、今回の事業内容に合わせて入力し直して下さい。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abSelected="1" view="pageBreakPreview" zoomScale="85" zoomScaleNormal="90" zoomScaleSheetLayoutView="85" workbookViewId="0">
      <selection activeCell="C14" sqref="C14"/>
    </sheetView>
  </sheetViews>
  <sheetFormatPr defaultColWidth="9" defaultRowHeight="13.5" x14ac:dyDescent="0.15"/>
  <cols>
    <col min="1" max="1" width="3.125" style="9" customWidth="1"/>
    <col min="2" max="2" width="17.25" style="9" bestFit="1" customWidth="1"/>
    <col min="3" max="3" width="9" style="9"/>
    <col min="4" max="9" width="11.875" style="9" bestFit="1" customWidth="1"/>
    <col min="10" max="10" width="4" style="9" customWidth="1"/>
    <col min="11" max="16384" width="9" style="9"/>
  </cols>
  <sheetData>
    <row r="1" spans="1:17" x14ac:dyDescent="0.15">
      <c r="A1" s="9" t="s">
        <v>58</v>
      </c>
    </row>
    <row r="2" spans="1:17" s="11" customFormat="1" x14ac:dyDescent="0.15">
      <c r="A2" s="48" t="s">
        <v>0</v>
      </c>
      <c r="B2" s="49"/>
      <c r="C2" s="50"/>
      <c r="D2" s="10" t="s">
        <v>57</v>
      </c>
      <c r="E2" s="10" t="s">
        <v>27</v>
      </c>
      <c r="F2" s="10" t="s">
        <v>28</v>
      </c>
      <c r="G2" s="10" t="s">
        <v>29</v>
      </c>
      <c r="H2" s="10" t="s">
        <v>30</v>
      </c>
      <c r="I2" s="10" t="s">
        <v>31</v>
      </c>
    </row>
    <row r="3" spans="1:17" ht="22.5" customHeight="1" x14ac:dyDescent="0.15">
      <c r="A3" s="12" t="s">
        <v>59</v>
      </c>
      <c r="B3" s="13"/>
      <c r="C3" s="14" t="s">
        <v>81</v>
      </c>
      <c r="D3" s="15"/>
      <c r="E3" s="15"/>
      <c r="F3" s="15"/>
      <c r="G3" s="15"/>
      <c r="H3" s="15"/>
      <c r="I3" s="15"/>
    </row>
    <row r="4" spans="1:17" ht="18" customHeight="1" x14ac:dyDescent="0.15">
      <c r="A4" s="16"/>
      <c r="B4" s="51"/>
      <c r="C4" s="52"/>
      <c r="D4" s="15"/>
      <c r="E4" s="15"/>
      <c r="F4" s="15"/>
      <c r="G4" s="15"/>
      <c r="H4" s="15"/>
      <c r="I4" s="15"/>
    </row>
    <row r="5" spans="1:17" ht="18" customHeight="1" x14ac:dyDescent="0.15">
      <c r="A5" s="16"/>
      <c r="B5" s="51"/>
      <c r="C5" s="52"/>
      <c r="D5" s="15"/>
      <c r="E5" s="15"/>
      <c r="F5" s="15"/>
      <c r="G5" s="15"/>
      <c r="H5" s="15"/>
      <c r="I5" s="15"/>
    </row>
    <row r="6" spans="1:17" ht="18" customHeight="1" x14ac:dyDescent="0.15">
      <c r="A6" s="17"/>
      <c r="B6" s="51"/>
      <c r="C6" s="52"/>
      <c r="D6" s="15"/>
      <c r="E6" s="15"/>
      <c r="F6" s="15"/>
      <c r="G6" s="15"/>
      <c r="H6" s="15"/>
      <c r="I6" s="15"/>
      <c r="K6" s="29" t="s">
        <v>104</v>
      </c>
    </row>
    <row r="7" spans="1:17" ht="22.5" customHeight="1" x14ac:dyDescent="0.15">
      <c r="A7" s="12" t="s">
        <v>60</v>
      </c>
      <c r="B7" s="13"/>
      <c r="C7" s="14" t="s">
        <v>82</v>
      </c>
      <c r="D7" s="18">
        <f>(D8+D9+D10)-D11</f>
        <v>0</v>
      </c>
      <c r="E7" s="18">
        <f t="shared" ref="E7:I7" si="0">(E8+E9+E10)-E11</f>
        <v>0</v>
      </c>
      <c r="F7" s="18">
        <f t="shared" si="0"/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6"/>
      <c r="K7" s="28" t="e">
        <f>+D7/D3</f>
        <v>#DIV/0!</v>
      </c>
      <c r="L7" s="31" t="e">
        <f t="shared" ref="L7:P7" si="1">+E7/E3</f>
        <v>#DIV/0!</v>
      </c>
      <c r="M7" s="31" t="e">
        <f t="shared" si="1"/>
        <v>#DIV/0!</v>
      </c>
      <c r="N7" s="28" t="e">
        <f t="shared" si="1"/>
        <v>#DIV/0!</v>
      </c>
      <c r="O7" s="28" t="e">
        <f t="shared" si="1"/>
        <v>#DIV/0!</v>
      </c>
      <c r="P7" s="28" t="e">
        <f t="shared" si="1"/>
        <v>#DIV/0!</v>
      </c>
    </row>
    <row r="8" spans="1:17" ht="22.5" customHeight="1" x14ac:dyDescent="0.15">
      <c r="A8" s="16"/>
      <c r="B8" s="13" t="s">
        <v>61</v>
      </c>
      <c r="C8" s="14" t="s">
        <v>46</v>
      </c>
      <c r="D8" s="15"/>
      <c r="E8" s="18">
        <f>D11</f>
        <v>0</v>
      </c>
      <c r="F8" s="18">
        <f t="shared" ref="F8:I8" si="2">E11</f>
        <v>0</v>
      </c>
      <c r="G8" s="18">
        <f t="shared" si="2"/>
        <v>0</v>
      </c>
      <c r="H8" s="18">
        <f t="shared" si="2"/>
        <v>0</v>
      </c>
      <c r="I8" s="18">
        <f t="shared" si="2"/>
        <v>0</v>
      </c>
      <c r="K8" s="11" t="s">
        <v>57</v>
      </c>
      <c r="L8" s="11" t="s">
        <v>27</v>
      </c>
      <c r="M8" s="11" t="s">
        <v>28</v>
      </c>
      <c r="N8" s="11" t="s">
        <v>29</v>
      </c>
      <c r="O8" s="11" t="s">
        <v>30</v>
      </c>
      <c r="P8" s="11" t="s">
        <v>31</v>
      </c>
    </row>
    <row r="9" spans="1:17" ht="22.5" customHeight="1" x14ac:dyDescent="0.15">
      <c r="A9" s="16"/>
      <c r="B9" s="13" t="s">
        <v>62</v>
      </c>
      <c r="C9" s="14" t="s">
        <v>47</v>
      </c>
      <c r="D9" s="15"/>
      <c r="E9" s="15"/>
      <c r="F9" s="15"/>
      <c r="G9" s="15"/>
      <c r="H9" s="15"/>
      <c r="I9" s="15"/>
    </row>
    <row r="10" spans="1:17" ht="22.5" customHeight="1" x14ac:dyDescent="0.15">
      <c r="A10" s="16"/>
      <c r="B10" s="13" t="s">
        <v>26</v>
      </c>
      <c r="C10" s="14" t="s">
        <v>83</v>
      </c>
      <c r="D10" s="18">
        <f>'経費（補助様式）'!D36</f>
        <v>0</v>
      </c>
      <c r="E10" s="18">
        <f>'経費（補助様式）'!F36</f>
        <v>0</v>
      </c>
      <c r="F10" s="18">
        <f>'経費（補助様式）'!H36</f>
        <v>0</v>
      </c>
      <c r="G10" s="18">
        <f>'経費（補助様式）'!J36</f>
        <v>0</v>
      </c>
      <c r="H10" s="18">
        <f>'経費（補助様式）'!L36</f>
        <v>0</v>
      </c>
      <c r="I10" s="18">
        <f>'経費（補助様式）'!N36</f>
        <v>0</v>
      </c>
    </row>
    <row r="11" spans="1:17" ht="22.5" customHeight="1" x14ac:dyDescent="0.15">
      <c r="A11" s="17"/>
      <c r="B11" s="13" t="s">
        <v>63</v>
      </c>
      <c r="C11" s="14" t="s">
        <v>49</v>
      </c>
      <c r="D11" s="15"/>
      <c r="E11" s="15"/>
      <c r="F11" s="15"/>
      <c r="G11" s="15"/>
      <c r="H11" s="15"/>
      <c r="I11" s="15"/>
      <c r="K11" s="29" t="s">
        <v>134</v>
      </c>
    </row>
    <row r="12" spans="1:17" ht="22.5" customHeight="1" x14ac:dyDescent="0.15">
      <c r="A12" s="15" t="s">
        <v>64</v>
      </c>
      <c r="B12" s="13"/>
      <c r="C12" s="14" t="s">
        <v>84</v>
      </c>
      <c r="D12" s="18">
        <f t="shared" ref="D12:I12" si="3">D3-D7</f>
        <v>0</v>
      </c>
      <c r="E12" s="18">
        <f t="shared" si="3"/>
        <v>0</v>
      </c>
      <c r="F12" s="18">
        <f t="shared" si="3"/>
        <v>0</v>
      </c>
      <c r="G12" s="18">
        <f t="shared" si="3"/>
        <v>0</v>
      </c>
      <c r="H12" s="18">
        <f t="shared" si="3"/>
        <v>0</v>
      </c>
      <c r="I12" s="18">
        <f t="shared" si="3"/>
        <v>0</v>
      </c>
      <c r="J12" s="16"/>
      <c r="K12" s="28" t="e">
        <f>+D12/D3</f>
        <v>#DIV/0!</v>
      </c>
      <c r="L12" s="31" t="e">
        <f t="shared" ref="L12:N12" si="4">+E12/E3</f>
        <v>#DIV/0!</v>
      </c>
      <c r="M12" s="31" t="e">
        <f t="shared" si="4"/>
        <v>#DIV/0!</v>
      </c>
      <c r="N12" s="28" t="e">
        <f t="shared" si="4"/>
        <v>#DIV/0!</v>
      </c>
      <c r="O12" s="28" t="e">
        <f>+H12/H3</f>
        <v>#DIV/0!</v>
      </c>
      <c r="P12" s="28" t="e">
        <f>+I12/I3</f>
        <v>#DIV/0!</v>
      </c>
      <c r="Q12" s="27"/>
    </row>
    <row r="13" spans="1:17" ht="22.5" customHeight="1" x14ac:dyDescent="0.15">
      <c r="A13" s="15" t="s">
        <v>33</v>
      </c>
      <c r="B13" s="13"/>
      <c r="C13" s="14" t="s">
        <v>85</v>
      </c>
      <c r="D13" s="18">
        <f>'経費（補助様式）'!D44</f>
        <v>0</v>
      </c>
      <c r="E13" s="18">
        <f>'経費（補助様式）'!F44</f>
        <v>0</v>
      </c>
      <c r="F13" s="18">
        <f>'経費（補助様式）'!H44</f>
        <v>0</v>
      </c>
      <c r="G13" s="18">
        <f>'経費（補助様式）'!J44</f>
        <v>0</v>
      </c>
      <c r="H13" s="18">
        <f>'経費（補助様式）'!L44</f>
        <v>0</v>
      </c>
      <c r="I13" s="18">
        <f>'経費（補助様式）'!N44</f>
        <v>0</v>
      </c>
      <c r="K13" s="11" t="s">
        <v>57</v>
      </c>
      <c r="L13" s="11" t="s">
        <v>27</v>
      </c>
      <c r="M13" s="11" t="s">
        <v>28</v>
      </c>
      <c r="N13" s="11" t="s">
        <v>29</v>
      </c>
      <c r="O13" s="11" t="s">
        <v>30</v>
      </c>
      <c r="P13" s="11" t="s">
        <v>31</v>
      </c>
    </row>
    <row r="14" spans="1:17" ht="22.5" customHeight="1" x14ac:dyDescent="0.15">
      <c r="A14" s="15" t="s">
        <v>65</v>
      </c>
      <c r="B14" s="13"/>
      <c r="C14" s="14" t="s">
        <v>86</v>
      </c>
      <c r="D14" s="18">
        <f>D12-D13</f>
        <v>0</v>
      </c>
      <c r="E14" s="18">
        <f t="shared" ref="E14:I14" si="5">E12-E13</f>
        <v>0</v>
      </c>
      <c r="F14" s="18">
        <f t="shared" si="5"/>
        <v>0</v>
      </c>
      <c r="G14" s="18">
        <f t="shared" si="5"/>
        <v>0</v>
      </c>
      <c r="H14" s="18">
        <f t="shared" si="5"/>
        <v>0</v>
      </c>
      <c r="I14" s="18">
        <f t="shared" si="5"/>
        <v>0</v>
      </c>
    </row>
    <row r="15" spans="1:17" ht="22.5" customHeight="1" x14ac:dyDescent="0.15">
      <c r="A15" s="15" t="s">
        <v>66</v>
      </c>
      <c r="B15" s="13"/>
      <c r="C15" s="14" t="s">
        <v>87</v>
      </c>
      <c r="D15" s="15"/>
      <c r="E15" s="15"/>
      <c r="F15" s="15"/>
      <c r="G15" s="15"/>
      <c r="H15" s="15"/>
      <c r="I15" s="15"/>
    </row>
    <row r="16" spans="1:17" ht="22.5" customHeight="1" x14ac:dyDescent="0.15">
      <c r="A16" s="12" t="s">
        <v>67</v>
      </c>
      <c r="B16" s="13"/>
      <c r="C16" s="14" t="s">
        <v>54</v>
      </c>
      <c r="D16" s="15"/>
      <c r="E16" s="15"/>
      <c r="F16" s="15"/>
      <c r="G16" s="15"/>
      <c r="H16" s="15"/>
      <c r="I16" s="15"/>
    </row>
    <row r="17" spans="1:16" ht="22.5" customHeight="1" x14ac:dyDescent="0.15">
      <c r="A17" s="17"/>
      <c r="B17" s="13" t="s">
        <v>68</v>
      </c>
      <c r="C17" s="14"/>
      <c r="D17" s="15"/>
      <c r="E17" s="15"/>
      <c r="F17" s="15"/>
      <c r="G17" s="15"/>
      <c r="H17" s="15"/>
      <c r="I17" s="15"/>
      <c r="K17" s="29" t="s">
        <v>105</v>
      </c>
    </row>
    <row r="18" spans="1:16" ht="22.5" customHeight="1" x14ac:dyDescent="0.15">
      <c r="A18" s="15" t="s">
        <v>69</v>
      </c>
      <c r="B18" s="13"/>
      <c r="C18" s="14" t="s">
        <v>88</v>
      </c>
      <c r="D18" s="18">
        <f>D14+D15-D16</f>
        <v>0</v>
      </c>
      <c r="E18" s="18">
        <f t="shared" ref="E18:I18" si="6">E14+E15-E16</f>
        <v>0</v>
      </c>
      <c r="F18" s="18">
        <f t="shared" si="6"/>
        <v>0</v>
      </c>
      <c r="G18" s="18">
        <f t="shared" si="6"/>
        <v>0</v>
      </c>
      <c r="H18" s="18">
        <f t="shared" si="6"/>
        <v>0</v>
      </c>
      <c r="I18" s="18">
        <f t="shared" si="6"/>
        <v>0</v>
      </c>
      <c r="J18" s="16"/>
      <c r="K18" s="28" t="e">
        <f>+D18/D3</f>
        <v>#DIV/0!</v>
      </c>
      <c r="L18" s="28" t="e">
        <f>+$E$18/$E$3</f>
        <v>#DIV/0!</v>
      </c>
      <c r="M18" s="28" t="e">
        <f t="shared" ref="M18:P18" si="7">+F18/F3</f>
        <v>#DIV/0!</v>
      </c>
      <c r="N18" s="28" t="e">
        <f>+$G$18/$G$3</f>
        <v>#DIV/0!</v>
      </c>
      <c r="O18" s="28" t="e">
        <f t="shared" si="7"/>
        <v>#DIV/0!</v>
      </c>
      <c r="P18" s="28" t="e">
        <f t="shared" si="7"/>
        <v>#DIV/0!</v>
      </c>
    </row>
    <row r="19" spans="1:16" ht="22.5" customHeight="1" x14ac:dyDescent="0.15">
      <c r="A19" s="15" t="s">
        <v>70</v>
      </c>
      <c r="B19" s="13"/>
      <c r="C19" s="14" t="s">
        <v>89</v>
      </c>
      <c r="D19" s="15"/>
      <c r="E19" s="15"/>
      <c r="F19" s="15"/>
      <c r="G19" s="15"/>
      <c r="H19" s="15"/>
      <c r="I19" s="15"/>
      <c r="K19" s="11" t="s">
        <v>57</v>
      </c>
      <c r="L19" s="11" t="s">
        <v>27</v>
      </c>
      <c r="M19" s="11" t="s">
        <v>28</v>
      </c>
      <c r="N19" s="11" t="s">
        <v>29</v>
      </c>
      <c r="O19" s="11" t="s">
        <v>30</v>
      </c>
      <c r="P19" s="11" t="s">
        <v>31</v>
      </c>
    </row>
    <row r="20" spans="1:16" ht="22.5" customHeight="1" x14ac:dyDescent="0.15">
      <c r="A20" s="15" t="s">
        <v>71</v>
      </c>
      <c r="B20" s="13"/>
      <c r="C20" s="14" t="s">
        <v>90</v>
      </c>
      <c r="D20" s="15"/>
      <c r="E20" s="15"/>
      <c r="F20" s="15"/>
      <c r="G20" s="15"/>
      <c r="H20" s="15"/>
      <c r="I20" s="15"/>
    </row>
    <row r="21" spans="1:16" ht="22.5" customHeight="1" x14ac:dyDescent="0.15">
      <c r="A21" s="15" t="s">
        <v>72</v>
      </c>
      <c r="B21" s="13"/>
      <c r="C21" s="14" t="s">
        <v>91</v>
      </c>
      <c r="D21" s="18">
        <f>D18+D19-D20</f>
        <v>0</v>
      </c>
      <c r="E21" s="18">
        <f t="shared" ref="E21:I21" si="8">E18+E19-E20</f>
        <v>0</v>
      </c>
      <c r="F21" s="18">
        <f t="shared" si="8"/>
        <v>0</v>
      </c>
      <c r="G21" s="18">
        <f t="shared" si="8"/>
        <v>0</v>
      </c>
      <c r="H21" s="18">
        <f t="shared" si="8"/>
        <v>0</v>
      </c>
      <c r="I21" s="18">
        <f t="shared" si="8"/>
        <v>0</v>
      </c>
      <c r="K21" s="29"/>
    </row>
    <row r="22" spans="1:16" ht="22.5" customHeight="1" x14ac:dyDescent="0.15">
      <c r="A22" s="15" t="s">
        <v>73</v>
      </c>
      <c r="B22" s="13"/>
      <c r="C22" s="14" t="s">
        <v>92</v>
      </c>
      <c r="D22" s="15"/>
      <c r="E22" s="15"/>
      <c r="F22" s="15"/>
      <c r="G22" s="15"/>
      <c r="H22" s="15"/>
      <c r="I22" s="15"/>
      <c r="K22" s="33"/>
      <c r="L22" s="33"/>
      <c r="M22" s="33"/>
      <c r="N22" s="33"/>
      <c r="O22" s="33"/>
      <c r="P22" s="33"/>
    </row>
    <row r="23" spans="1:16" ht="22.5" customHeight="1" x14ac:dyDescent="0.15">
      <c r="A23" s="15" t="s">
        <v>74</v>
      </c>
      <c r="B23" s="13"/>
      <c r="C23" s="14" t="s">
        <v>93</v>
      </c>
      <c r="D23" s="18">
        <f>D21-D22</f>
        <v>0</v>
      </c>
      <c r="E23" s="18">
        <f t="shared" ref="E23:I23" si="9">E21-E22</f>
        <v>0</v>
      </c>
      <c r="F23" s="18">
        <f t="shared" si="9"/>
        <v>0</v>
      </c>
      <c r="G23" s="18">
        <f t="shared" si="9"/>
        <v>0</v>
      </c>
      <c r="H23" s="18">
        <f t="shared" si="9"/>
        <v>0</v>
      </c>
      <c r="I23" s="18">
        <f t="shared" si="9"/>
        <v>0</v>
      </c>
      <c r="K23" s="11"/>
      <c r="L23" s="11"/>
      <c r="M23" s="11"/>
      <c r="N23" s="11"/>
      <c r="O23" s="11"/>
      <c r="P23" s="11"/>
    </row>
    <row r="24" spans="1:16" ht="22.5" customHeight="1" x14ac:dyDescent="0.15">
      <c r="A24" s="12" t="s">
        <v>75</v>
      </c>
      <c r="B24" s="13"/>
      <c r="C24" s="14" t="s">
        <v>94</v>
      </c>
      <c r="D24" s="18">
        <f>D25+D26</f>
        <v>0</v>
      </c>
      <c r="E24" s="18">
        <f t="shared" ref="E24:I24" si="10">E25+E26</f>
        <v>0</v>
      </c>
      <c r="F24" s="18">
        <f t="shared" si="10"/>
        <v>0</v>
      </c>
      <c r="G24" s="18">
        <f t="shared" si="10"/>
        <v>0</v>
      </c>
      <c r="H24" s="18">
        <f t="shared" si="10"/>
        <v>0</v>
      </c>
      <c r="I24" s="18">
        <f t="shared" si="10"/>
        <v>0</v>
      </c>
    </row>
    <row r="25" spans="1:16" ht="22.5" customHeight="1" x14ac:dyDescent="0.15">
      <c r="A25" s="16"/>
      <c r="B25" s="13" t="s">
        <v>76</v>
      </c>
      <c r="C25" s="14" t="s">
        <v>95</v>
      </c>
      <c r="D25" s="15"/>
      <c r="E25" s="15"/>
      <c r="F25" s="15"/>
      <c r="G25" s="15"/>
      <c r="H25" s="15"/>
      <c r="I25" s="15"/>
    </row>
    <row r="26" spans="1:16" ht="22.5" customHeight="1" x14ac:dyDescent="0.15">
      <c r="A26" s="17"/>
      <c r="B26" s="13" t="s">
        <v>77</v>
      </c>
      <c r="C26" s="14" t="s">
        <v>96</v>
      </c>
      <c r="D26" s="15"/>
      <c r="E26" s="15"/>
      <c r="F26" s="15"/>
      <c r="G26" s="15"/>
      <c r="H26" s="15"/>
      <c r="I26" s="15"/>
    </row>
    <row r="27" spans="1:16" ht="22.5" customHeight="1" x14ac:dyDescent="0.15">
      <c r="A27" s="53" t="s">
        <v>78</v>
      </c>
      <c r="B27" s="54"/>
      <c r="C27" s="14" t="s">
        <v>97</v>
      </c>
      <c r="D27" s="18">
        <f>D28+D29</f>
        <v>0</v>
      </c>
      <c r="E27" s="18">
        <f t="shared" ref="E27:I27" si="11">E28+E29</f>
        <v>0</v>
      </c>
      <c r="F27" s="18">
        <f t="shared" si="11"/>
        <v>0</v>
      </c>
      <c r="G27" s="18">
        <f t="shared" si="11"/>
        <v>0</v>
      </c>
      <c r="H27" s="18">
        <f t="shared" si="11"/>
        <v>0</v>
      </c>
      <c r="I27" s="18">
        <f t="shared" si="11"/>
        <v>0</v>
      </c>
    </row>
    <row r="28" spans="1:16" ht="22.5" customHeight="1" x14ac:dyDescent="0.15">
      <c r="A28" s="16"/>
      <c r="B28" s="13" t="s">
        <v>79</v>
      </c>
      <c r="C28" s="14" t="s">
        <v>98</v>
      </c>
      <c r="D28" s="15"/>
      <c r="E28" s="15"/>
      <c r="F28" s="15"/>
      <c r="G28" s="15"/>
      <c r="H28" s="15"/>
      <c r="I28" s="15"/>
    </row>
    <row r="29" spans="1:16" ht="22.5" customHeight="1" x14ac:dyDescent="0.15">
      <c r="A29" s="17"/>
      <c r="B29" s="13" t="s">
        <v>80</v>
      </c>
      <c r="C29" s="14" t="s">
        <v>99</v>
      </c>
      <c r="D29" s="15"/>
      <c r="E29" s="15"/>
      <c r="F29" s="15"/>
      <c r="G29" s="15"/>
      <c r="H29" s="15"/>
      <c r="I29" s="15"/>
    </row>
    <row r="30" spans="1:16" ht="22.5" customHeight="1" x14ac:dyDescent="0.15">
      <c r="A30" s="15" t="s">
        <v>101</v>
      </c>
      <c r="B30" s="13"/>
      <c r="C30" s="14" t="s">
        <v>100</v>
      </c>
      <c r="D30" s="18">
        <f>D24-D27</f>
        <v>0</v>
      </c>
      <c r="E30" s="18">
        <f t="shared" ref="E30:I30" si="12">E24-E27</f>
        <v>0</v>
      </c>
      <c r="F30" s="18">
        <f t="shared" si="12"/>
        <v>0</v>
      </c>
      <c r="G30" s="18">
        <f t="shared" si="12"/>
        <v>0</v>
      </c>
      <c r="H30" s="18">
        <f t="shared" si="12"/>
        <v>0</v>
      </c>
      <c r="I30" s="18">
        <f t="shared" si="12"/>
        <v>0</v>
      </c>
    </row>
  </sheetData>
  <mergeCells count="5">
    <mergeCell ref="A2:C2"/>
    <mergeCell ref="B4:C4"/>
    <mergeCell ref="B5:C5"/>
    <mergeCell ref="B6:C6"/>
    <mergeCell ref="A27:B27"/>
  </mergeCells>
  <phoneticPr fontId="2"/>
  <pageMargins left="0.7" right="0.21" top="0.61" bottom="0.31" header="0.3" footer="0.21"/>
  <pageSetup paperSize="9" scale="8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view="pageBreakPreview" topLeftCell="D1" zoomScale="70" zoomScaleNormal="70" zoomScaleSheetLayoutView="70" workbookViewId="0">
      <selection activeCell="I24" sqref="I24"/>
    </sheetView>
  </sheetViews>
  <sheetFormatPr defaultColWidth="9" defaultRowHeight="13.5" x14ac:dyDescent="0.15"/>
  <cols>
    <col min="1" max="1" width="2" style="1" customWidth="1"/>
    <col min="2" max="2" width="15.125" style="1" bestFit="1" customWidth="1"/>
    <col min="3" max="3" width="7.875" style="1" bestFit="1" customWidth="1"/>
    <col min="4" max="4" width="11.625" style="1" bestFit="1" customWidth="1"/>
    <col min="5" max="5" width="26.875" style="1" customWidth="1"/>
    <col min="6" max="6" width="10.375" style="1" bestFit="1" customWidth="1"/>
    <col min="7" max="7" width="26.875" style="1" customWidth="1"/>
    <col min="8" max="8" width="10.375" style="1" bestFit="1" customWidth="1"/>
    <col min="9" max="9" width="26.875" style="1" customWidth="1"/>
    <col min="10" max="10" width="10.375" style="1" bestFit="1" customWidth="1"/>
    <col min="11" max="11" width="26.75" style="1" bestFit="1" customWidth="1"/>
    <col min="12" max="12" width="11.375" style="1" bestFit="1" customWidth="1"/>
    <col min="13" max="13" width="26.75" style="1" bestFit="1" customWidth="1"/>
    <col min="14" max="14" width="11.375" style="1" bestFit="1" customWidth="1"/>
    <col min="15" max="15" width="26.75" style="1" bestFit="1" customWidth="1"/>
    <col min="16" max="16384" width="9" style="1"/>
  </cols>
  <sheetData>
    <row r="1" spans="1:15" x14ac:dyDescent="0.15">
      <c r="A1" s="1" t="s">
        <v>110</v>
      </c>
    </row>
    <row r="3" spans="1:15" x14ac:dyDescent="0.15">
      <c r="A3" s="55" t="s">
        <v>0</v>
      </c>
      <c r="B3" s="55"/>
      <c r="C3" s="55"/>
      <c r="D3" s="55" t="s">
        <v>57</v>
      </c>
      <c r="E3" s="55"/>
      <c r="F3" s="55" t="s">
        <v>27</v>
      </c>
      <c r="G3" s="55"/>
      <c r="H3" s="55" t="s">
        <v>28</v>
      </c>
      <c r="I3" s="55"/>
      <c r="J3" s="55" t="s">
        <v>29</v>
      </c>
      <c r="K3" s="55"/>
      <c r="L3" s="55" t="s">
        <v>30</v>
      </c>
      <c r="M3" s="55"/>
      <c r="N3" s="55" t="s">
        <v>31</v>
      </c>
      <c r="O3" s="55"/>
    </row>
    <row r="4" spans="1:15" x14ac:dyDescent="0.15">
      <c r="A4" s="55"/>
      <c r="B4" s="55"/>
      <c r="C4" s="55"/>
      <c r="D4" s="32" t="s">
        <v>42</v>
      </c>
      <c r="E4" s="32" t="s">
        <v>43</v>
      </c>
      <c r="F4" s="32" t="s">
        <v>42</v>
      </c>
      <c r="G4" s="32" t="s">
        <v>43</v>
      </c>
      <c r="H4" s="32" t="s">
        <v>42</v>
      </c>
      <c r="I4" s="32" t="s">
        <v>43</v>
      </c>
      <c r="J4" s="32" t="s">
        <v>42</v>
      </c>
      <c r="K4" s="32" t="s">
        <v>43</v>
      </c>
      <c r="L4" s="32" t="s">
        <v>42</v>
      </c>
      <c r="M4" s="32" t="s">
        <v>43</v>
      </c>
      <c r="N4" s="32" t="s">
        <v>42</v>
      </c>
      <c r="O4" s="32" t="s">
        <v>43</v>
      </c>
    </row>
    <row r="5" spans="1:15" x14ac:dyDescent="0.15">
      <c r="A5" s="4" t="s">
        <v>1</v>
      </c>
      <c r="B5" s="2"/>
      <c r="C5" s="2" t="s">
        <v>44</v>
      </c>
      <c r="D5" s="3">
        <f>D9-D10</f>
        <v>0</v>
      </c>
      <c r="E5" s="2"/>
      <c r="F5" s="3">
        <f>F9-F10</f>
        <v>0</v>
      </c>
      <c r="G5" s="2"/>
      <c r="H5" s="3">
        <f>H9-H10</f>
        <v>0</v>
      </c>
      <c r="I5" s="2"/>
      <c r="J5" s="3">
        <f>J9-J10</f>
        <v>0</v>
      </c>
      <c r="K5" s="2"/>
      <c r="L5" s="3">
        <f>L9-L10</f>
        <v>0</v>
      </c>
      <c r="M5" s="2"/>
      <c r="N5" s="3">
        <f>N9-N10</f>
        <v>0</v>
      </c>
      <c r="O5" s="2"/>
    </row>
    <row r="6" spans="1:15" x14ac:dyDescent="0.15">
      <c r="A6" s="5"/>
      <c r="B6" s="2" t="s">
        <v>2</v>
      </c>
      <c r="C6" s="2" t="s">
        <v>45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15">
      <c r="A7" s="5"/>
      <c r="B7" s="2" t="s">
        <v>3</v>
      </c>
      <c r="C7" s="2" t="s">
        <v>46</v>
      </c>
      <c r="D7" s="35">
        <f>'収支事業計画（提出必須様式）'!D3*45%</f>
        <v>0</v>
      </c>
      <c r="E7" s="35" t="s">
        <v>111</v>
      </c>
      <c r="F7" s="36">
        <f>'収支事業計画（提出必須様式）'!E3*45%</f>
        <v>0</v>
      </c>
      <c r="G7" s="36" t="s">
        <v>111</v>
      </c>
      <c r="H7" s="36">
        <f>'収支事業計画（提出必須様式）'!F3*45%</f>
        <v>0</v>
      </c>
      <c r="I7" s="36" t="s">
        <v>111</v>
      </c>
      <c r="J7" s="36">
        <f>'収支事業計画（提出必須様式）'!G3*45%</f>
        <v>0</v>
      </c>
      <c r="K7" s="36" t="s">
        <v>111</v>
      </c>
      <c r="L7" s="36">
        <f>'収支事業計画（提出必須様式）'!H3*45%</f>
        <v>0</v>
      </c>
      <c r="M7" s="36" t="s">
        <v>111</v>
      </c>
      <c r="N7" s="36">
        <f>'収支事業計画（提出必須様式）'!I3*45%</f>
        <v>0</v>
      </c>
      <c r="O7" s="36" t="s">
        <v>111</v>
      </c>
    </row>
    <row r="8" spans="1:15" x14ac:dyDescent="0.15">
      <c r="A8" s="5"/>
      <c r="B8" s="2" t="s">
        <v>4</v>
      </c>
      <c r="C8" s="2" t="s">
        <v>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15">
      <c r="A9" s="5"/>
      <c r="B9" s="32" t="s">
        <v>5</v>
      </c>
      <c r="C9" s="2" t="s">
        <v>48</v>
      </c>
      <c r="D9" s="3">
        <f>D6+D7+D8</f>
        <v>0</v>
      </c>
      <c r="E9" s="2"/>
      <c r="F9" s="3">
        <f>F6+F7+F8</f>
        <v>0</v>
      </c>
      <c r="G9" s="2"/>
      <c r="H9" s="3">
        <f>H6+H7+H8</f>
        <v>0</v>
      </c>
      <c r="I9" s="2"/>
      <c r="J9" s="3">
        <f>J6+J7+J8</f>
        <v>0</v>
      </c>
      <c r="K9" s="2"/>
      <c r="L9" s="3">
        <f>L6+L7+L8</f>
        <v>0</v>
      </c>
      <c r="M9" s="2"/>
      <c r="N9" s="3">
        <f>N6+N7+N8</f>
        <v>0</v>
      </c>
      <c r="O9" s="2"/>
    </row>
    <row r="10" spans="1:15" x14ac:dyDescent="0.15">
      <c r="A10" s="6"/>
      <c r="B10" s="2" t="s">
        <v>6</v>
      </c>
      <c r="C10" s="2" t="s">
        <v>56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15">
      <c r="A11" s="4" t="s">
        <v>7</v>
      </c>
      <c r="B11" s="2"/>
      <c r="C11" s="2" t="s">
        <v>49</v>
      </c>
      <c r="D11" s="3">
        <f>SUM(D12:D15)</f>
        <v>0</v>
      </c>
      <c r="E11" s="2"/>
      <c r="F11" s="3">
        <f>SUM(F12:F15)</f>
        <v>0</v>
      </c>
      <c r="G11" s="2"/>
      <c r="H11" s="3">
        <f>SUM(H12:H15)</f>
        <v>0</v>
      </c>
      <c r="I11" s="2"/>
      <c r="J11" s="3">
        <f>SUM(J12:J15)</f>
        <v>0</v>
      </c>
      <c r="K11" s="2"/>
      <c r="L11" s="3">
        <f>SUM(L12:L15)</f>
        <v>0</v>
      </c>
      <c r="M11" s="2"/>
      <c r="N11" s="3">
        <f>SUM(N12:N15)</f>
        <v>0</v>
      </c>
      <c r="O11" s="2"/>
    </row>
    <row r="12" spans="1:15" x14ac:dyDescent="0.15">
      <c r="A12" s="5"/>
      <c r="B12" s="4" t="s">
        <v>8</v>
      </c>
      <c r="C12" s="2"/>
      <c r="D12" s="2"/>
      <c r="E12" s="30" t="s">
        <v>117</v>
      </c>
      <c r="F12" s="2"/>
      <c r="G12" s="2" t="s">
        <v>117</v>
      </c>
      <c r="H12" s="2"/>
      <c r="I12" s="2" t="s">
        <v>117</v>
      </c>
      <c r="J12" s="2"/>
      <c r="K12" s="2" t="s">
        <v>117</v>
      </c>
      <c r="L12" s="2"/>
      <c r="M12" s="2" t="s">
        <v>117</v>
      </c>
      <c r="N12" s="2"/>
      <c r="O12" s="2" t="s">
        <v>117</v>
      </c>
    </row>
    <row r="13" spans="1:15" x14ac:dyDescent="0.15">
      <c r="A13" s="5"/>
      <c r="B13" s="6"/>
      <c r="C13" s="2"/>
      <c r="D13" s="2"/>
      <c r="E13" s="30" t="s">
        <v>112</v>
      </c>
      <c r="F13" s="2"/>
      <c r="G13" s="2" t="s">
        <v>112</v>
      </c>
      <c r="H13" s="2"/>
      <c r="I13" s="2" t="s">
        <v>112</v>
      </c>
      <c r="J13" s="2"/>
      <c r="K13" s="2" t="s">
        <v>112</v>
      </c>
      <c r="L13" s="2"/>
      <c r="M13" s="2" t="s">
        <v>112</v>
      </c>
      <c r="N13" s="2"/>
      <c r="O13" s="2" t="s">
        <v>112</v>
      </c>
    </row>
    <row r="14" spans="1:15" x14ac:dyDescent="0.15">
      <c r="A14" s="5"/>
      <c r="B14" s="2" t="s">
        <v>9</v>
      </c>
      <c r="C14" s="2"/>
      <c r="D14" s="3">
        <f>(D12+D13)*16%</f>
        <v>0</v>
      </c>
      <c r="E14" s="30" t="s">
        <v>106</v>
      </c>
      <c r="F14" s="3">
        <f>(F12+F13)*16%</f>
        <v>0</v>
      </c>
      <c r="G14" s="2" t="s">
        <v>106</v>
      </c>
      <c r="H14" s="3">
        <f>(H12+H13)*16%</f>
        <v>0</v>
      </c>
      <c r="I14" s="2" t="s">
        <v>106</v>
      </c>
      <c r="J14" s="3">
        <f>(J12+J13)*16%</f>
        <v>0</v>
      </c>
      <c r="K14" s="2" t="s">
        <v>106</v>
      </c>
      <c r="L14" s="3">
        <f>(L12+L13)*16%</f>
        <v>0</v>
      </c>
      <c r="M14" s="2" t="s">
        <v>106</v>
      </c>
      <c r="N14" s="3">
        <f>(N12+N13)*16%</f>
        <v>0</v>
      </c>
      <c r="O14" s="2" t="s">
        <v>106</v>
      </c>
    </row>
    <row r="15" spans="1:15" x14ac:dyDescent="0.15">
      <c r="A15" s="6"/>
      <c r="B15" s="2" t="s">
        <v>10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15">
      <c r="A16" s="4" t="s">
        <v>11</v>
      </c>
      <c r="B16" s="2"/>
      <c r="C16" s="2" t="s">
        <v>50</v>
      </c>
      <c r="D16" s="3">
        <f>SUM(D17:D31)</f>
        <v>0</v>
      </c>
      <c r="E16" s="2"/>
      <c r="F16" s="3">
        <f>SUM(F17:F31)</f>
        <v>0</v>
      </c>
      <c r="G16" s="2"/>
      <c r="H16" s="3">
        <f>SUM(H17:H31)</f>
        <v>0</v>
      </c>
      <c r="I16" s="2"/>
      <c r="J16" s="3">
        <f>SUM(J17:J31)</f>
        <v>0</v>
      </c>
      <c r="K16" s="2"/>
      <c r="L16" s="3">
        <f>SUM(L17:L31)</f>
        <v>0</v>
      </c>
      <c r="M16" s="2"/>
      <c r="N16" s="3">
        <f>SUM(N17:N31)</f>
        <v>0</v>
      </c>
      <c r="O16" s="2"/>
    </row>
    <row r="17" spans="1:15" x14ac:dyDescent="0.15">
      <c r="A17" s="5"/>
      <c r="B17" s="2" t="s">
        <v>12</v>
      </c>
      <c r="C17" s="2"/>
      <c r="D17" s="30"/>
      <c r="E17" s="38"/>
      <c r="F17" s="30"/>
      <c r="G17" s="38"/>
      <c r="H17" s="30"/>
      <c r="I17" s="38"/>
      <c r="J17" s="30"/>
      <c r="K17" s="38"/>
      <c r="L17" s="30"/>
      <c r="M17" s="38"/>
      <c r="N17" s="30"/>
      <c r="O17" s="38"/>
    </row>
    <row r="18" spans="1:15" x14ac:dyDescent="0.15">
      <c r="A18" s="5"/>
      <c r="B18" s="2" t="s">
        <v>13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15">
      <c r="A19" s="5"/>
      <c r="B19" s="2" t="s">
        <v>114</v>
      </c>
      <c r="C19" s="2"/>
      <c r="D19" s="30"/>
      <c r="E19" s="38" t="s">
        <v>124</v>
      </c>
      <c r="F19" s="30"/>
      <c r="G19" s="38" t="s">
        <v>124</v>
      </c>
      <c r="H19" s="30"/>
      <c r="I19" s="38" t="s">
        <v>124</v>
      </c>
      <c r="J19" s="30"/>
      <c r="K19" s="38" t="s">
        <v>124</v>
      </c>
      <c r="L19" s="30"/>
      <c r="M19" s="38" t="s">
        <v>124</v>
      </c>
      <c r="N19" s="30"/>
      <c r="O19" s="38" t="s">
        <v>124</v>
      </c>
    </row>
    <row r="20" spans="1:15" x14ac:dyDescent="0.15">
      <c r="A20" s="5"/>
      <c r="B20" s="4" t="s">
        <v>14</v>
      </c>
      <c r="C20" s="4"/>
      <c r="D20" s="40"/>
      <c r="E20" s="35" t="s">
        <v>118</v>
      </c>
      <c r="F20" s="41"/>
      <c r="G20" s="42" t="s">
        <v>118</v>
      </c>
      <c r="H20" s="41"/>
      <c r="I20" s="42" t="s">
        <v>118</v>
      </c>
      <c r="J20" s="41"/>
      <c r="K20" s="42" t="s">
        <v>118</v>
      </c>
      <c r="L20" s="41"/>
      <c r="M20" s="42" t="s">
        <v>118</v>
      </c>
      <c r="N20" s="41"/>
      <c r="O20" s="42" t="s">
        <v>118</v>
      </c>
    </row>
    <row r="21" spans="1:15" x14ac:dyDescent="0.15">
      <c r="A21" s="5"/>
      <c r="B21" s="34"/>
      <c r="C21" s="5"/>
      <c r="D21" s="43"/>
      <c r="E21" s="35" t="s">
        <v>119</v>
      </c>
      <c r="F21" s="44"/>
      <c r="G21" s="42" t="s">
        <v>119</v>
      </c>
      <c r="H21" s="44"/>
      <c r="I21" s="42" t="s">
        <v>119</v>
      </c>
      <c r="J21" s="44"/>
      <c r="K21" s="42" t="s">
        <v>119</v>
      </c>
      <c r="L21" s="44"/>
      <c r="M21" s="42" t="s">
        <v>119</v>
      </c>
      <c r="N21" s="44"/>
      <c r="O21" s="42" t="s">
        <v>119</v>
      </c>
    </row>
    <row r="22" spans="1:15" x14ac:dyDescent="0.15">
      <c r="A22" s="5"/>
      <c r="B22" s="5"/>
      <c r="C22" s="5"/>
      <c r="D22" s="43"/>
      <c r="E22" s="35" t="s">
        <v>128</v>
      </c>
      <c r="F22" s="44"/>
      <c r="G22" s="42" t="s">
        <v>129</v>
      </c>
      <c r="H22" s="44"/>
      <c r="I22" s="42" t="s">
        <v>129</v>
      </c>
      <c r="J22" s="44"/>
      <c r="K22" s="42" t="s">
        <v>130</v>
      </c>
      <c r="L22" s="44"/>
      <c r="M22" s="42" t="s">
        <v>131</v>
      </c>
      <c r="N22" s="44"/>
      <c r="O22" s="42" t="s">
        <v>132</v>
      </c>
    </row>
    <row r="23" spans="1:15" x14ac:dyDescent="0.15">
      <c r="A23" s="5"/>
      <c r="B23" s="6"/>
      <c r="C23" s="6"/>
      <c r="D23" s="45"/>
      <c r="E23" s="35" t="s">
        <v>120</v>
      </c>
      <c r="F23" s="46"/>
      <c r="G23" s="42" t="s">
        <v>120</v>
      </c>
      <c r="H23" s="46"/>
      <c r="I23" s="42" t="s">
        <v>120</v>
      </c>
      <c r="J23" s="46"/>
      <c r="K23" s="42" t="s">
        <v>120</v>
      </c>
      <c r="L23" s="46"/>
      <c r="M23" s="42" t="s">
        <v>120</v>
      </c>
      <c r="N23" s="46"/>
      <c r="O23" s="42" t="s">
        <v>120</v>
      </c>
    </row>
    <row r="24" spans="1:15" x14ac:dyDescent="0.15">
      <c r="A24" s="5"/>
      <c r="B24" s="2" t="s">
        <v>15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15">
      <c r="A25" s="5"/>
      <c r="B25" s="2" t="s">
        <v>16</v>
      </c>
      <c r="C25" s="2"/>
      <c r="D25" s="35"/>
      <c r="E25" s="35" t="s">
        <v>133</v>
      </c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15">
      <c r="A26" s="5"/>
      <c r="B26" s="2" t="s">
        <v>17</v>
      </c>
      <c r="C26" s="2"/>
      <c r="D26" s="2"/>
      <c r="E26" s="47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15">
      <c r="A27" s="5"/>
      <c r="B27" s="2" t="s">
        <v>18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15">
      <c r="A28" s="5"/>
      <c r="B28" s="2" t="s">
        <v>19</v>
      </c>
      <c r="C28" s="2"/>
      <c r="D28" s="30"/>
      <c r="E28" s="30" t="s">
        <v>108</v>
      </c>
      <c r="F28" s="30"/>
      <c r="G28" s="30" t="s">
        <v>108</v>
      </c>
      <c r="H28" s="30"/>
      <c r="I28" s="30" t="s">
        <v>108</v>
      </c>
      <c r="J28" s="30"/>
      <c r="K28" s="30" t="s">
        <v>108</v>
      </c>
      <c r="L28" s="30"/>
      <c r="M28" s="30" t="s">
        <v>108</v>
      </c>
      <c r="N28" s="30"/>
      <c r="O28" s="30" t="s">
        <v>108</v>
      </c>
    </row>
    <row r="29" spans="1:15" x14ac:dyDescent="0.15">
      <c r="A29" s="5"/>
      <c r="B29" s="2" t="s">
        <v>20</v>
      </c>
      <c r="C29" s="2"/>
      <c r="D29" s="3">
        <f>'収支事業計画（提出必須様式）'!D3*2%</f>
        <v>0</v>
      </c>
      <c r="E29" s="30" t="s">
        <v>103</v>
      </c>
      <c r="F29" s="3">
        <f>'収支事業計画（提出必須様式）'!E3*2%</f>
        <v>0</v>
      </c>
      <c r="G29" s="2" t="s">
        <v>103</v>
      </c>
      <c r="H29" s="3">
        <f>'収支事業計画（提出必須様式）'!F3*2%</f>
        <v>0</v>
      </c>
      <c r="I29" s="2" t="s">
        <v>103</v>
      </c>
      <c r="J29" s="3">
        <f>'収支事業計画（提出必須様式）'!G3*2%</f>
        <v>0</v>
      </c>
      <c r="K29" s="2" t="s">
        <v>103</v>
      </c>
      <c r="L29" s="3">
        <f>'収支事業計画（提出必須様式）'!H3*2%</f>
        <v>0</v>
      </c>
      <c r="M29" s="2" t="s">
        <v>103</v>
      </c>
      <c r="N29" s="3">
        <f>'収支事業計画（提出必須様式）'!I3*2%</f>
        <v>0</v>
      </c>
      <c r="O29" s="2" t="s">
        <v>103</v>
      </c>
    </row>
    <row r="30" spans="1:15" x14ac:dyDescent="0.15">
      <c r="A30" s="5"/>
      <c r="B30" s="2" t="s">
        <v>21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15">
      <c r="A31" s="6"/>
      <c r="B31" s="2" t="s">
        <v>22</v>
      </c>
      <c r="C31" s="2"/>
      <c r="D31" s="30"/>
      <c r="E31" s="30" t="s">
        <v>102</v>
      </c>
      <c r="F31" s="30"/>
      <c r="G31" s="30" t="s">
        <v>102</v>
      </c>
      <c r="H31" s="30"/>
      <c r="I31" s="30" t="s">
        <v>102</v>
      </c>
      <c r="J31" s="30"/>
      <c r="K31" s="30" t="s">
        <v>102</v>
      </c>
      <c r="L31" s="30"/>
      <c r="M31" s="30" t="s">
        <v>102</v>
      </c>
      <c r="N31" s="30"/>
      <c r="O31" s="30" t="s">
        <v>102</v>
      </c>
    </row>
    <row r="32" spans="1:15" x14ac:dyDescent="0.15">
      <c r="A32" s="2" t="s">
        <v>23</v>
      </c>
      <c r="B32" s="2"/>
      <c r="C32" s="2" t="s">
        <v>51</v>
      </c>
      <c r="D32" s="3">
        <f>D5+D11+D16</f>
        <v>0</v>
      </c>
      <c r="E32" s="2"/>
      <c r="F32" s="3">
        <f>F5+F11+F16</f>
        <v>0</v>
      </c>
      <c r="G32" s="2"/>
      <c r="H32" s="3">
        <f>H5+H11+H16</f>
        <v>0</v>
      </c>
      <c r="I32" s="2"/>
      <c r="J32" s="3">
        <f>J5+J11+J16</f>
        <v>0</v>
      </c>
      <c r="K32" s="2"/>
      <c r="L32" s="3">
        <f>L5+L11+L16</f>
        <v>0</v>
      </c>
      <c r="M32" s="2"/>
      <c r="N32" s="3">
        <f>N5+N11+N16</f>
        <v>0</v>
      </c>
      <c r="O32" s="2"/>
    </row>
    <row r="33" spans="1:15" x14ac:dyDescent="0.15">
      <c r="A33" s="2" t="s">
        <v>24</v>
      </c>
      <c r="B33" s="2"/>
      <c r="C33" s="2" t="s">
        <v>52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15">
      <c r="A34" s="55" t="s">
        <v>5</v>
      </c>
      <c r="B34" s="55"/>
      <c r="C34" s="2" t="s">
        <v>53</v>
      </c>
      <c r="D34" s="3">
        <f>D32+D33</f>
        <v>0</v>
      </c>
      <c r="E34" s="2"/>
      <c r="F34" s="3">
        <f>F32+F33</f>
        <v>0</v>
      </c>
      <c r="G34" s="2"/>
      <c r="H34" s="3">
        <f>H32+H33</f>
        <v>0</v>
      </c>
      <c r="I34" s="2"/>
      <c r="J34" s="3">
        <f>J32+J33</f>
        <v>0</v>
      </c>
      <c r="K34" s="2"/>
      <c r="L34" s="3">
        <f>L32+L33</f>
        <v>0</v>
      </c>
      <c r="M34" s="2"/>
      <c r="N34" s="3">
        <f>N32+N33</f>
        <v>0</v>
      </c>
      <c r="O34" s="2"/>
    </row>
    <row r="35" spans="1:15" x14ac:dyDescent="0.15">
      <c r="A35" s="2" t="s">
        <v>25</v>
      </c>
      <c r="B35" s="2"/>
      <c r="C35" s="2" t="s">
        <v>54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15">
      <c r="A36" s="2" t="s">
        <v>26</v>
      </c>
      <c r="B36" s="2"/>
      <c r="C36" s="2" t="s">
        <v>55</v>
      </c>
      <c r="D36" s="3">
        <f>D34-D35</f>
        <v>0</v>
      </c>
      <c r="E36" s="2"/>
      <c r="F36" s="3">
        <f>F34-F35</f>
        <v>0</v>
      </c>
      <c r="G36" s="2"/>
      <c r="H36" s="3">
        <f>H34-H35</f>
        <v>0</v>
      </c>
      <c r="I36" s="2"/>
      <c r="J36" s="3">
        <f>J34-J35</f>
        <v>0</v>
      </c>
      <c r="K36" s="2"/>
      <c r="L36" s="3">
        <f>L34-L35</f>
        <v>0</v>
      </c>
      <c r="M36" s="2"/>
      <c r="N36" s="3">
        <f>N34-N35</f>
        <v>0</v>
      </c>
      <c r="O36" s="2"/>
    </row>
    <row r="37" spans="1:15" s="26" customFormat="1" x14ac:dyDescent="0.1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</row>
    <row r="38" spans="1:15" s="26" customFormat="1" x14ac:dyDescent="0.1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</row>
    <row r="41" spans="1:15" x14ac:dyDescent="0.15">
      <c r="A41" s="1" t="s">
        <v>32</v>
      </c>
    </row>
    <row r="42" spans="1:15" x14ac:dyDescent="0.15">
      <c r="A42" s="55" t="s">
        <v>0</v>
      </c>
      <c r="B42" s="55"/>
      <c r="C42" s="55"/>
      <c r="D42" s="55" t="s">
        <v>57</v>
      </c>
      <c r="E42" s="55"/>
      <c r="F42" s="55" t="s">
        <v>27</v>
      </c>
      <c r="G42" s="55"/>
      <c r="H42" s="55" t="s">
        <v>28</v>
      </c>
      <c r="I42" s="55"/>
      <c r="J42" s="55" t="s">
        <v>29</v>
      </c>
      <c r="K42" s="55"/>
      <c r="L42" s="55" t="s">
        <v>30</v>
      </c>
      <c r="M42" s="55"/>
      <c r="N42" s="55" t="s">
        <v>31</v>
      </c>
      <c r="O42" s="55"/>
    </row>
    <row r="43" spans="1:15" x14ac:dyDescent="0.15">
      <c r="A43" s="55"/>
      <c r="B43" s="55"/>
      <c r="C43" s="55"/>
      <c r="D43" s="32" t="s">
        <v>42</v>
      </c>
      <c r="E43" s="32" t="s">
        <v>43</v>
      </c>
      <c r="F43" s="32" t="s">
        <v>42</v>
      </c>
      <c r="G43" s="32" t="s">
        <v>43</v>
      </c>
      <c r="H43" s="32" t="s">
        <v>42</v>
      </c>
      <c r="I43" s="32" t="s">
        <v>43</v>
      </c>
      <c r="J43" s="32" t="s">
        <v>42</v>
      </c>
      <c r="K43" s="32" t="s">
        <v>43</v>
      </c>
      <c r="L43" s="32" t="s">
        <v>42</v>
      </c>
      <c r="M43" s="32" t="s">
        <v>43</v>
      </c>
      <c r="N43" s="32" t="s">
        <v>42</v>
      </c>
      <c r="O43" s="32" t="s">
        <v>43</v>
      </c>
    </row>
    <row r="44" spans="1:15" x14ac:dyDescent="0.15">
      <c r="A44" s="4" t="s">
        <v>33</v>
      </c>
      <c r="B44" s="7"/>
      <c r="C44" s="8"/>
      <c r="D44" s="3">
        <f>SUM(D45:D65)</f>
        <v>0</v>
      </c>
      <c r="E44" s="2"/>
      <c r="F44" s="3">
        <f>SUM(F45:F65)</f>
        <v>0</v>
      </c>
      <c r="G44" s="2"/>
      <c r="H44" s="3">
        <f>SUM(H45:H65)</f>
        <v>0</v>
      </c>
      <c r="I44" s="2"/>
      <c r="J44" s="3">
        <f>SUM(J45:J65)</f>
        <v>0</v>
      </c>
      <c r="K44" s="2"/>
      <c r="L44" s="3">
        <f>SUM(L45:L65)</f>
        <v>0</v>
      </c>
      <c r="M44" s="2"/>
      <c r="N44" s="3">
        <f>SUM(N45:N65)</f>
        <v>0</v>
      </c>
      <c r="O44" s="2"/>
    </row>
    <row r="45" spans="1:15" x14ac:dyDescent="0.15">
      <c r="A45" s="5"/>
      <c r="B45" s="7" t="s">
        <v>34</v>
      </c>
      <c r="C45" s="8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15">
      <c r="A46" s="5"/>
      <c r="B46" s="19" t="s">
        <v>35</v>
      </c>
      <c r="C46" s="20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15">
      <c r="A47" s="5"/>
      <c r="B47" s="7" t="s">
        <v>9</v>
      </c>
      <c r="C47" s="8"/>
      <c r="D47" s="3">
        <f>(D45+D46)*16%</f>
        <v>0</v>
      </c>
      <c r="E47" s="2"/>
      <c r="F47" s="3">
        <f>(F45+F46)*16%</f>
        <v>0</v>
      </c>
      <c r="G47" s="2"/>
      <c r="H47" s="3">
        <f>(H45+H46)*16%</f>
        <v>0</v>
      </c>
      <c r="I47" s="2"/>
      <c r="J47" s="3">
        <f>(J45+J46)*16%</f>
        <v>0</v>
      </c>
      <c r="K47" s="2"/>
      <c r="L47" s="3">
        <f>(L45+L46)*16%</f>
        <v>0</v>
      </c>
      <c r="M47" s="2"/>
      <c r="N47" s="3">
        <f>(N45+N46)*16%</f>
        <v>0</v>
      </c>
      <c r="O47" s="2"/>
    </row>
    <row r="48" spans="1:15" x14ac:dyDescent="0.15">
      <c r="A48" s="5"/>
      <c r="B48" s="7" t="s">
        <v>36</v>
      </c>
      <c r="C48" s="8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15">
      <c r="A49" s="5"/>
      <c r="B49" s="7" t="s">
        <v>13</v>
      </c>
      <c r="C49" s="8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15">
      <c r="A50" s="5"/>
      <c r="B50" s="7" t="s">
        <v>37</v>
      </c>
      <c r="C50" s="8"/>
      <c r="D50" s="30"/>
      <c r="E50" s="30" t="s">
        <v>125</v>
      </c>
      <c r="F50" s="30"/>
      <c r="G50" s="30" t="s">
        <v>125</v>
      </c>
      <c r="H50" s="30"/>
      <c r="I50" s="30" t="s">
        <v>125</v>
      </c>
      <c r="J50" s="30"/>
      <c r="K50" s="30" t="s">
        <v>125</v>
      </c>
      <c r="L50" s="30"/>
      <c r="M50" s="30" t="s">
        <v>125</v>
      </c>
      <c r="N50" s="30"/>
      <c r="O50" s="30" t="s">
        <v>125</v>
      </c>
    </row>
    <row r="51" spans="1:15" x14ac:dyDescent="0.15">
      <c r="A51" s="5"/>
      <c r="B51" s="19" t="s">
        <v>14</v>
      </c>
      <c r="C51" s="20"/>
      <c r="D51" s="40"/>
      <c r="E51" s="35" t="s">
        <v>121</v>
      </c>
      <c r="F51" s="41"/>
      <c r="G51" s="42" t="s">
        <v>121</v>
      </c>
      <c r="H51" s="41"/>
      <c r="I51" s="42" t="s">
        <v>121</v>
      </c>
      <c r="J51" s="41"/>
      <c r="K51" s="42" t="s">
        <v>121</v>
      </c>
      <c r="L51" s="41"/>
      <c r="M51" s="42" t="s">
        <v>121</v>
      </c>
      <c r="N51" s="41"/>
      <c r="O51" s="42" t="s">
        <v>121</v>
      </c>
    </row>
    <row r="52" spans="1:15" x14ac:dyDescent="0.15">
      <c r="A52" s="5"/>
      <c r="B52" s="37"/>
      <c r="C52" s="21"/>
      <c r="D52" s="43"/>
      <c r="E52" s="35" t="s">
        <v>119</v>
      </c>
      <c r="F52" s="44"/>
      <c r="G52" s="42" t="s">
        <v>119</v>
      </c>
      <c r="H52" s="44"/>
      <c r="I52" s="42" t="s">
        <v>119</v>
      </c>
      <c r="J52" s="44"/>
      <c r="K52" s="42" t="s">
        <v>119</v>
      </c>
      <c r="L52" s="44"/>
      <c r="M52" s="42" t="s">
        <v>119</v>
      </c>
      <c r="N52" s="44"/>
      <c r="O52" s="42" t="s">
        <v>119</v>
      </c>
    </row>
    <row r="53" spans="1:15" x14ac:dyDescent="0.15">
      <c r="A53" s="5"/>
      <c r="B53" s="22"/>
      <c r="C53" s="23"/>
      <c r="D53" s="45"/>
      <c r="E53" s="35" t="s">
        <v>122</v>
      </c>
      <c r="F53" s="46"/>
      <c r="G53" s="42" t="s">
        <v>122</v>
      </c>
      <c r="H53" s="46"/>
      <c r="I53" s="42" t="s">
        <v>122</v>
      </c>
      <c r="J53" s="46"/>
      <c r="K53" s="42" t="s">
        <v>122</v>
      </c>
      <c r="L53" s="46"/>
      <c r="M53" s="42" t="s">
        <v>122</v>
      </c>
      <c r="N53" s="46"/>
      <c r="O53" s="42" t="s">
        <v>122</v>
      </c>
    </row>
    <row r="54" spans="1:15" x14ac:dyDescent="0.15">
      <c r="A54" s="5"/>
      <c r="B54" s="7" t="s">
        <v>15</v>
      </c>
      <c r="C54" s="8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15">
      <c r="A55" s="5"/>
      <c r="B55" s="7" t="s">
        <v>18</v>
      </c>
      <c r="C55" s="8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15">
      <c r="A56" s="5"/>
      <c r="B56" s="7" t="s">
        <v>38</v>
      </c>
      <c r="C56" s="8"/>
      <c r="D56" s="30"/>
      <c r="E56" s="30" t="s">
        <v>126</v>
      </c>
      <c r="F56" s="30"/>
      <c r="G56" s="30" t="s">
        <v>126</v>
      </c>
      <c r="H56" s="30"/>
      <c r="I56" s="30" t="s">
        <v>126</v>
      </c>
      <c r="J56" s="30"/>
      <c r="K56" s="30" t="s">
        <v>126</v>
      </c>
      <c r="L56" s="30"/>
      <c r="M56" s="30" t="s">
        <v>126</v>
      </c>
      <c r="N56" s="30"/>
      <c r="O56" s="30" t="s">
        <v>126</v>
      </c>
    </row>
    <row r="57" spans="1:15" x14ac:dyDescent="0.15">
      <c r="A57" s="5"/>
      <c r="B57" s="7" t="s">
        <v>113</v>
      </c>
      <c r="C57" s="8"/>
      <c r="D57" s="30"/>
      <c r="E57" s="38"/>
      <c r="F57" s="2"/>
      <c r="G57" s="24"/>
      <c r="H57" s="2"/>
      <c r="I57" s="24"/>
      <c r="J57" s="2"/>
      <c r="K57" s="24"/>
      <c r="L57" s="2"/>
      <c r="M57" s="24"/>
      <c r="N57" s="2"/>
      <c r="O57" s="24"/>
    </row>
    <row r="58" spans="1:15" x14ac:dyDescent="0.15">
      <c r="A58" s="5"/>
      <c r="B58" s="7" t="s">
        <v>39</v>
      </c>
      <c r="C58" s="8"/>
      <c r="D58" s="30"/>
      <c r="E58" s="38" t="s">
        <v>127</v>
      </c>
      <c r="F58" s="30"/>
      <c r="G58" s="38" t="s">
        <v>127</v>
      </c>
      <c r="H58" s="30"/>
      <c r="I58" s="38" t="s">
        <v>127</v>
      </c>
      <c r="J58" s="30"/>
      <c r="K58" s="38" t="s">
        <v>127</v>
      </c>
      <c r="L58" s="30"/>
      <c r="M58" s="38" t="s">
        <v>127</v>
      </c>
      <c r="N58" s="30"/>
      <c r="O58" s="38" t="s">
        <v>127</v>
      </c>
    </row>
    <row r="59" spans="1:15" x14ac:dyDescent="0.15">
      <c r="A59" s="5"/>
      <c r="B59" s="7" t="s">
        <v>16</v>
      </c>
      <c r="C59" s="8"/>
      <c r="D59" s="35"/>
      <c r="E59" s="35" t="s">
        <v>109</v>
      </c>
      <c r="F59" s="2"/>
      <c r="G59" s="2" t="s">
        <v>109</v>
      </c>
      <c r="H59" s="2"/>
      <c r="I59" s="2" t="s">
        <v>109</v>
      </c>
      <c r="J59" s="2"/>
      <c r="K59" s="2" t="s">
        <v>109</v>
      </c>
      <c r="L59" s="2"/>
      <c r="M59" s="2" t="s">
        <v>109</v>
      </c>
      <c r="N59" s="2"/>
      <c r="O59" s="2" t="s">
        <v>109</v>
      </c>
    </row>
    <row r="60" spans="1:15" x14ac:dyDescent="0.15">
      <c r="A60" s="5"/>
      <c r="B60" s="7" t="s">
        <v>20</v>
      </c>
      <c r="C60" s="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15">
      <c r="A61" s="5"/>
      <c r="B61" s="39" t="s">
        <v>40</v>
      </c>
      <c r="C61" s="8"/>
      <c r="D61" s="30"/>
      <c r="E61" s="30" t="s">
        <v>116</v>
      </c>
      <c r="F61" s="30"/>
      <c r="G61" s="30" t="s">
        <v>116</v>
      </c>
      <c r="H61" s="30"/>
      <c r="I61" s="30" t="s">
        <v>116</v>
      </c>
      <c r="J61" s="30"/>
      <c r="K61" s="30" t="s">
        <v>116</v>
      </c>
      <c r="L61" s="30"/>
      <c r="M61" s="30" t="s">
        <v>116</v>
      </c>
      <c r="N61" s="30"/>
      <c r="O61" s="30" t="s">
        <v>116</v>
      </c>
    </row>
    <row r="62" spans="1:15" x14ac:dyDescent="0.15">
      <c r="A62" s="5"/>
      <c r="B62" s="39" t="s">
        <v>115</v>
      </c>
      <c r="C62" s="8"/>
      <c r="D62" s="30"/>
      <c r="E62" s="38" t="s">
        <v>123</v>
      </c>
      <c r="F62" s="30"/>
      <c r="G62" s="38" t="s">
        <v>123</v>
      </c>
      <c r="H62" s="30"/>
      <c r="I62" s="38" t="s">
        <v>123</v>
      </c>
      <c r="J62" s="30"/>
      <c r="K62" s="38" t="s">
        <v>123</v>
      </c>
      <c r="L62" s="30"/>
      <c r="M62" s="38" t="s">
        <v>123</v>
      </c>
      <c r="N62" s="30"/>
      <c r="O62" s="38" t="s">
        <v>123</v>
      </c>
    </row>
    <row r="63" spans="1:15" x14ac:dyDescent="0.15">
      <c r="A63" s="5"/>
      <c r="B63" s="7" t="s">
        <v>41</v>
      </c>
      <c r="C63" s="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15">
      <c r="A64" s="5"/>
      <c r="B64" s="7" t="s">
        <v>17</v>
      </c>
      <c r="C64" s="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15">
      <c r="A65" s="6"/>
      <c r="B65" s="7" t="s">
        <v>19</v>
      </c>
      <c r="C65" s="8"/>
      <c r="D65" s="36"/>
      <c r="E65" s="36" t="s">
        <v>107</v>
      </c>
      <c r="F65" s="30"/>
      <c r="G65" s="2" t="s">
        <v>107</v>
      </c>
      <c r="H65" s="30"/>
      <c r="I65" s="2" t="s">
        <v>107</v>
      </c>
      <c r="J65" s="30"/>
      <c r="K65" s="2" t="s">
        <v>107</v>
      </c>
      <c r="L65" s="30"/>
      <c r="M65" s="2" t="s">
        <v>107</v>
      </c>
      <c r="N65" s="30"/>
      <c r="O65" s="2" t="s">
        <v>107</v>
      </c>
    </row>
  </sheetData>
  <mergeCells count="15">
    <mergeCell ref="N3:O3"/>
    <mergeCell ref="A34:B34"/>
    <mergeCell ref="A42:C43"/>
    <mergeCell ref="D42:E42"/>
    <mergeCell ref="F42:G42"/>
    <mergeCell ref="H42:I42"/>
    <mergeCell ref="J42:K42"/>
    <mergeCell ref="L42:M42"/>
    <mergeCell ref="N42:O42"/>
    <mergeCell ref="A3:C4"/>
    <mergeCell ref="D3:E3"/>
    <mergeCell ref="F3:G3"/>
    <mergeCell ref="H3:I3"/>
    <mergeCell ref="J3:K3"/>
    <mergeCell ref="L3:M3"/>
  </mergeCells>
  <phoneticPr fontId="2"/>
  <pageMargins left="0.25" right="0.2" top="0.54" bottom="0.75" header="0.3" footer="0.3"/>
  <pageSetup paperSize="9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収支事業計画（提出必須様式）</vt:lpstr>
      <vt:lpstr>経費（補助様式）</vt:lpstr>
      <vt:lpstr>'経費（補助様式）'!Print_Area</vt:lpstr>
      <vt:lpstr>'収支事業計画（提出必須様式）'!Print_Area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okada-to01</dc:creator>
  <cp:lastModifiedBy>maeda-na01</cp:lastModifiedBy>
  <cp:lastPrinted>2020-03-28T01:00:08Z</cp:lastPrinted>
  <dcterms:created xsi:type="dcterms:W3CDTF">2017-06-26T04:25:54Z</dcterms:created>
  <dcterms:modified xsi:type="dcterms:W3CDTF">2023-12-05T00:13:19Z</dcterms:modified>
</cp:coreProperties>
</file>