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MATANAS1\Share\庁舎内共有\zaisei-s\共有Lデータ\zaisei\財政係\調査関係\★R4年度調査関係\R4.9.27 令和2年度財政状況資料集の作成について（2回目）\h0opp2000000h30w (1).xlsx\"/>
    </mc:Choice>
  </mc:AlternateContent>
  <bookViews>
    <workbookView xWindow="0" yWindow="0" windowWidth="28800" windowHeight="1224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<sst xmlns="http://schemas.openxmlformats.org/spreadsheetml/2006/main" count="1099" uniqueCount="614">
  <si>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</si>
  <si>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</si>
  <si>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</si>
  <si>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</si>
  <si>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</si>
  <si>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</si>
  <si>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</si>
  <si>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</si>
  <si>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</si>
  <si>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</si>
  <si>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</si>
  <si>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</si>
  <si>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</si>
  <si>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</si>
  <si>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</si>
  <si>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</si>
  <si>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</si>
  <si>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</si>
  <si>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</si>
  <si>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</si>
  <si>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</si>
  <si>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</si>
  <si>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</si>
  <si>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</si>
  <si>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</si>
  <si>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</si>
  <si>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</si>
  <si>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</si>
  <si>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</si>
  <si>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</si>
  <si>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</si>
  <si>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</si>
  <si>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</si>
  <si>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</si>
  <si>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</si>
  <si>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</si>
  <si>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</si>
  <si>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</si>
  <si>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</si>
  <si>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</si>
  <si>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</si>
  <si>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</si>
  <si>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</si>
  <si>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</si>
  <si>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</si>
  <si>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</si>
  <si>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</si>
  <si>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</si>
  <si>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</si>
  <si>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</si>
  <si>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</si>
  <si>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</si>
  <si>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</si>
  <si>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</si>
  <si>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</si>
  <si>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</si>
  <si>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</si>
  <si>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</si>
  <si>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</si>
  <si>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</si>
  <si>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</si>
  <si>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</si>
  <si>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</si>
  <si>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</si>
  <si>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</si>
  <si>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</si>
  <si>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</si>
  <si>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</si>
  <si>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</si>
  <si>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</si>
  <si>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</si>
  <si>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</si>
  <si>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</si>
  <si>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</si>
  <si>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</si>
  <si>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</si>
  <si>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</si>
  <si>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</si>
  <si>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</si>
  <si>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</si>
  <si>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</si>
  <si>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</si>
  <si>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</si>
  <si>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</si>
  <si>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</si>
  <si>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</si>
  <si>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</si>
  <si>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</si>
  <si>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</si>
  <si>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</si>
  <si>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</si>
  <si>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</si>
  <si>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</si>
  <si>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</si>
  <si>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</si>
  <si>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</si>
  <si>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</si>
  <si>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</si>
  <si>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</si>
  <si>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</si>
  <si>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</si>
  <si>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</si>
  <si>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</si>
  <si>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</si>
  <si>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</si>
  <si>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</si>
  <si>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</si>
  <si>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</si>
  <si>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</si>
  <si>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</si>
  <si>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</si>
  <si>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</si>
  <si>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</si>
  <si>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</si>
  <si>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</si>
  <si>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</si>
  <si>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</si>
  <si>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</si>
  <si>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</si>
  <si>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</si>
  <si>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</si>
  <si>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</si>
  <si>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</si>
  <si>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</si>
  <si>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</si>
  <si>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</si>
  <si>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</si>
  <si>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</si>
  <si>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</si>
  <si>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</si>
  <si>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</si>
  <si>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</si>
  <si>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</si>
  <si>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</si>
  <si>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</si>
  <si>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</si>
  <si>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</si>
  <si>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</si>
  <si>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</si>
  <si>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</si>
  <si>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</si>
  <si>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</si>
  <si>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</si>
  <si>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</si>
  <si>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</si>
  <si>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</si>
  <si>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</si>
  <si>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</si>
  <si>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</si>
  <si>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</si>
  <si>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</si>
  <si>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</si>
  <si>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</si>
  <si>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</si>
  <si>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</si>
  <si>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</si>
  <si>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</si>
  <si>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</si>
  <si>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</si>
  <si>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</si>
  <si>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</si>
  <si>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</si>
  <si>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</si>
  <si>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</si>
  <si>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</si>
  <si>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</si>
  <si>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</si>
  <si>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</si>
  <si>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</si>
  <si>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</si>
  <si>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</si>
  <si>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</si>
  <si>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</si>
  <si>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</si>
  <si>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</si>
  <si>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</si>
  <si>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</si>
  <si>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</si>
  <si>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</si>
  <si>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</si>
  <si>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</si>
  <si>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</si>
  <si>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</si>
  <si>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</si>
  <si>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</si>
  <si>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</si>
  <si>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</si>
  <si>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</si>
  <si>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</si>
  <si>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</si>
  <si>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</si>
  <si>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</si>
  <si>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</si>
  <si>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</si>
  <si>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</si>
  <si>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</si>
  <si>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</si>
  <si>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</si>
  <si>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</si>
  <si>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</si>
  <si>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</si>
  <si>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</si>
  <si>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</si>
  <si>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</si>
  <si>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</si>
  <si>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</si>
  <si>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</si>
  <si>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</si>
  <si>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</si>
  <si>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</si>
  <si>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</si>
  <si>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</si>
  <si>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</si>
  <si>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</si>
  <si>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北海道沼田町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</si>
  <si>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</si>
  <si>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</si>
  <si>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</si>
  <si>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</si>
  <si>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</si>
  <si>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</si>
  <si>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</si>
  <si>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</si>
  <si>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</si>
  <si>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</si>
  <si>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</si>
  <si>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</si>
  <si>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</si>
  <si>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</si>
  <si>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</si>
  <si>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</si>
  <si>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</si>
  <si>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</si>
  <si>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</si>
  <si>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</si>
  <si>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</si>
  <si>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</si>
  <si>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</si>
  <si>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</si>
  <si>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</si>
  <si>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</si>
  <si>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</si>
  <si>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</si>
  <si>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</si>
  <si>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</si>
  <si>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</si>
  <si>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</si>
  <si>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</si>
  <si>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</si>
  <si>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</si>
  <si>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</si>
  <si>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</si>
  <si>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</si>
  <si>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</si>
  <si>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</si>
  <si>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</si>
  <si>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</si>
  <si>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</si>
  <si>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</si>
  <si>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</si>
  <si>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</si>
  <si>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</si>
  <si>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</si>
  <si>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</si>
  <si>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</si>
  <si>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</si>
  <si>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</si>
  <si>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</si>
  <si>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</si>
  <si>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</si>
  <si>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</si>
  <si>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</si>
  <si>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</si>
  <si>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</si>
  <si>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</si>
  <si>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</si>
  <si>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</si>
  <si>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</si>
  <si>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</si>
  <si>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</si>
  <si>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</si>
  <si>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</si>
  <si>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</si>
  <si>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</si>
  <si>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</si>
  <si>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</si>
  <si>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</si>
  <si>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</si>
  <si>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</si>
  <si>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</si>
  <si>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</si>
  <si>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</si>
  <si>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</si>
  <si>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</si>
  <si>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</si>
  <si>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</si>
  <si>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</si>
  <si>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</si>
  <si>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</si>
  <si>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</si>
  <si>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</si>
  <si>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</si>
  <si>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</si>
  <si>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</si>
  <si>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</si>
  <si>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</si>
  <si>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</si>
  <si>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</si>
  <si>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</si>
  <si>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</si>
  <si>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</si>
  <si>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</si>
  <si>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</si>
  <si>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</si>
  <si>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</si>
  <si>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</si>
  <si>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</si>
  <si>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</si>
  <si>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</si>
  <si>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</si>
  <si>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</si>
  <si>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</si>
  <si>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</si>
  <si>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</si>
  <si>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</si>
  <si>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</si>
  <si>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</si>
  <si>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</si>
  <si>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</si>
  <si>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</si>
  <si>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</si>
  <si>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</si>
  <si>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</si>
  <si>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</si>
  <si>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</si>
  <si>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</si>
  <si>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</si>
  <si>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</si>
  <si>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</si>
  <si>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</si>
  <si>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</si>
  <si>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</si>
  <si>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</si>
  <si>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</si>
  <si>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</si>
  <si>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</si>
  <si>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</si>
  <si>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</si>
  <si>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</si>
  <si>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</si>
  <si>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</si>
  <si>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</si>
  <si>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</si>
  <si>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</si>
  <si>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</si>
  <si>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</si>
  <si>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</si>
  <si>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</si>
  <si>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</si>
  <si>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</si>
  <si>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</si>
  <si>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</si>
  <si>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</si>
  <si>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</si>
  <si>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</si>
  <si>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</si>
  <si>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</si>
  <si>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</si>
  <si>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</si>
  <si>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</si>
  <si>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北海道沼田町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</si>
  <si>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</si>
  <si>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</si>
  <si>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</si>
  <si>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</si>
  <si>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</si>
  <si>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</si>
  <si>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</si>
  <si>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</si>
  <si>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</si>
  <si>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</si>
  <si>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</si>
  <si>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</si>
  <si>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</si>
  <si>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</si>
  <si>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</si>
  <si>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</si>
  <si>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</si>
  <si>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</si>
  <si>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</si>
  <si>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</si>
  <si>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</si>
  <si>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</si>
  <si>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</si>
  <si>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</si>
  <si>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</si>
  <si>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</si>
  <si>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</si>
  <si>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</si>
  <si>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</si>
  <si>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</si>
  <si>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</si>
  <si>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</si>
  <si>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</si>
  <si>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</si>
  <si>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</si>
  <si>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</si>
  <si>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</si>
  <si>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</si>
  <si>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</si>
  <si>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</si>
  <si>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</si>
  <si>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</si>
  <si>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</si>
  <si>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</si>
  <si>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</si>
  <si>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</si>
  <si>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</si>
  <si>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</si>
  <si>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</si>
  <si>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</si>
  <si>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</si>
  <si>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</si>
  <si>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</si>
  <si>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</si>
  <si>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</si>
  <si>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</si>
  <si>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</si>
  <si>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</si>
  <si>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</si>
  <si>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</si>
  <si>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</si>
  <si>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</si>
  <si>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</si>
  <si>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</si>
  <si>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</si>
  <si>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</si>
  <si>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</si>
  <si>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</si>
  <si>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</si>
  <si>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</si>
  <si>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</si>
  <si>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</si>
  <si>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</si>
  <si>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</si>
  <si>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</si>
  <si>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</si>
  <si>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</si>
  <si>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</si>
  <si>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</si>
  <si>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</si>
  <si>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</si>
  <si>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</si>
  <si>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</si>
  <si>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</si>
  <si>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</si>
  <si>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</si>
  <si>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</si>
  <si>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</si>
  <si>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</si>
  <si>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</si>
  <si>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</si>
  <si>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</si>
  <si>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</si>
  <si>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</si>
  <si>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</si>
  <si>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</si>
  <si>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</si>
  <si>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</si>
  <si>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</si>
  <si>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</si>
  <si>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</si>
  <si>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</si>
  <si>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</si>
  <si>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</si>
  <si>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</si>
  <si>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</si>
  <si>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</si>
  <si>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</si>
  <si>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</si>
  <si>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</si>
  <si>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</si>
  <si>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</si>
  <si>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</si>
  <si>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</si>
  <si>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</si>
  <si>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</si>
  <si>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</si>
  <si>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</si>
  <si>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</si>
  <si>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</si>
  <si>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</si>
  <si>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</si>
  <si>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</si>
  <si>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</si>
  <si>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</si>
  <si>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</si>
  <si>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</si>
  <si>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</si>
  <si>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</si>
  <si>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</si>
  <si>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</si>
  <si>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</si>
  <si>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</si>
  <si>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</si>
  <si>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</si>
  <si>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</si>
  <si>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</si>
  <si>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</si>
  <si>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</si>
  <si>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</si>
  <si>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</si>
  <si>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</si>
  <si>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</si>
  <si>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</si>
  <si>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</si>
  <si>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</si>
  <si>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</si>
  <si>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</si>
  <si>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</si>
  <si>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</si>
  <si>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</si>
  <si>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</si>
  <si>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</si>
  <si>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</si>
  <si>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</si>
  <si>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</si>
  <si>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</si>
  <si>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</si>
  <si>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</si>
  <si>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</si>
  <si>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</si>
  <si>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</si>
  <si>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</si>
  <si>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</si>
  <si>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</si>
  <si>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</si>
  <si>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</si>
  <si>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</si>
  <si>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</si>
  <si>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</si>
  <si>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</si>
  <si>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</si>
  <si>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</si>
  <si>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</si>
  <si>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</si>
  <si>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</si>
  <si>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</si>
  <si>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</si>
  <si>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</si>
  <si>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</si>
  <si>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</si>
  <si>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</si>
  <si>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</si>
  <si>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上水道事業会計</t>
  </si>
  <si>
    <t>一般会計</t>
  </si>
  <si>
    <t>介護保険特別会計</t>
  </si>
  <si>
    <t>養護老人ホーム特別会計</t>
  </si>
  <si>
    <t>国民健康保険特別会計</t>
  </si>
  <si>
    <t>高齢者グループホーム特別会計</t>
  </si>
  <si>
    <t>公共下水道特別会計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</si>
  <si>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</si>
  <si>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</si>
  <si>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</si>
  <si>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</si>
  <si>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</si>
  <si>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</si>
  <si>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</si>
  <si>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</si>
  <si>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</si>
  <si>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株式会社沼田開発公社</t>
    <phoneticPr fontId="2"/>
  </si>
  <si>
    <t>振興基金</t>
    <rPh sb="0" eb="4">
      <t>シンコウキキン</t>
    </rPh>
    <phoneticPr fontId="5"/>
  </si>
  <si>
    <t>養護老人ホーム基金</t>
    <rPh sb="0" eb="2">
      <t>ヨウゴ</t>
    </rPh>
    <rPh sb="2" eb="4">
      <t>ロウジン</t>
    </rPh>
    <rPh sb="7" eb="9">
      <t>キキン</t>
    </rPh>
    <phoneticPr fontId="5"/>
  </si>
  <si>
    <t>ふるさとづくり基金</t>
    <rPh sb="7" eb="9">
      <t>キキン</t>
    </rPh>
    <phoneticPr fontId="5"/>
  </si>
  <si>
    <t>地域医療確保安定化基金</t>
    <rPh sb="0" eb="2">
      <t>チイキ</t>
    </rPh>
    <rPh sb="2" eb="4">
      <t>イリョウ</t>
    </rPh>
    <rPh sb="4" eb="6">
      <t>カクホ</t>
    </rPh>
    <rPh sb="6" eb="9">
      <t>アンテイカ</t>
    </rPh>
    <rPh sb="9" eb="11">
      <t>キキン</t>
    </rPh>
    <phoneticPr fontId="5"/>
  </si>
  <si>
    <t>学校教育振興基金</t>
    <rPh sb="0" eb="4">
      <t>ガッコウキョウイク</t>
    </rPh>
    <rPh sb="4" eb="6">
      <t>シンコウ</t>
    </rPh>
    <rPh sb="6" eb="8">
      <t>キキン</t>
    </rPh>
    <phoneticPr fontId="5"/>
  </si>
  <si>
    <t>-</t>
    <phoneticPr fontId="2"/>
  </si>
  <si>
    <t>-</t>
    <phoneticPr fontId="2"/>
  </si>
  <si>
    <t>-</t>
    <phoneticPr fontId="2"/>
  </si>
  <si>
    <t>-</t>
    <phoneticPr fontId="2"/>
  </si>
  <si>
    <t>基金358</t>
    <rPh sb="0" eb="2">
      <t>キキン</t>
    </rPh>
    <phoneticPr fontId="2"/>
  </si>
  <si>
    <t>一般6</t>
    <rPh sb="0" eb="2">
      <t>イッパン</t>
    </rPh>
    <phoneticPr fontId="2"/>
  </si>
  <si>
    <t>一般77</t>
    <rPh sb="0" eb="2">
      <t>イッパン</t>
    </rPh>
    <phoneticPr fontId="2"/>
  </si>
  <si>
    <t>一般1</t>
    <phoneticPr fontId="2"/>
  </si>
  <si>
    <t>一般49</t>
    <phoneticPr fontId="2"/>
  </si>
  <si>
    <t>一般29</t>
    <phoneticPr fontId="2"/>
  </si>
  <si>
    <t>一般22</t>
    <phoneticPr fontId="2"/>
  </si>
  <si>
    <t>-</t>
    <phoneticPr fontId="2"/>
  </si>
  <si>
    <t>-</t>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</si>
  <si>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</si>
  <si>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</si>
  <si>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</si>
  <si>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</si>
  <si>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</si>
  <si>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</si>
  <si>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</si>
  <si>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</si>
  <si>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</si>
  <si>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</si>
  <si>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将来負担比率は「－％」であり、有形固定資産減価償却率においては類似団体内平均とほぼ同水準となっている。
今後においても、経費の削減や財政調整基金を始めとする基金を適切に執行し、将来にわたり計画性のある健全な財政運営に努める。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</si>
  <si>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</si>
  <si>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</si>
  <si>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</si>
  <si>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</si>
  <si>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</si>
  <si>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</si>
  <si>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</si>
  <si>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の発行抑制や計画的な繰上償還を実施し、公債費の逓減に努めているが、平成２７年度から平成２９年度において大型建設事業に着手しており、後年度に償還額の増加が見込まれることから、今後においても公債費の適正な把握、管理を行い、経費の削減を図り、健全な財政運営に努める。</t>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</si>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</sst>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DE8-4356-97E7-EFC5ED6D7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541432</c:v>
                </c:pt>
                <c:pt idx="1">
                  <c:v>221354</c:v>
                </c:pt>
                <c:pt idx="2">
                  <c:v>179238</c:v>
                </c:pt>
                <c:pt idx="3">
                  <c:v>296707</c:v>
                </c:pt>
                <c:pt idx="4">
                  <c:v>234210</c:v>
                </c:pt>
              </c:numCache>
            </c:numRef>
          </c:val>
          <c:smooth val="0"/>
          <c:extLst>
            <c:ext xmlns:c16="http://schemas.microsoft.com/office/drawing/2014/chart" uri="{C3380CC4-5D6E-409C-BE32-E72D297353CC}">
              <c16:uniqueId val="{00000001-DDE8-4356-97E7-EFC5ED6D7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4.66</c:v>
                </c:pt>
                <c:pt idx="1">
                  <c:v>4.78</c:v>
                </c:pt>
                <c:pt idx="2">
                  <c:v>4.6399999999999997</c:v>
                </c:pt>
                <c:pt idx="3">
                  <c:v>6.23</c:v>
                </c:pt>
                <c:pt idx="4">
                  <c:v>6.01</c:v>
                </c:pt>
              </c:numCache>
            </c:numRef>
          </c:val>
          <c:extLst>
            <c:ext xmlns:c16="http://schemas.microsoft.com/office/drawing/2014/chart" uri="{C3380CC4-5D6E-409C-BE32-E72D297353CC}">
              <c16:uniqueId val="{00000000-C3F9-4277-AB0A-FEE5F1B576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13.71</c:v>
                </c:pt>
                <c:pt idx="1">
                  <c:v>13.55</c:v>
                </c:pt>
                <c:pt idx="2">
                  <c:v>16.07</c:v>
                </c:pt>
                <c:pt idx="3">
                  <c:v>16.25</c:v>
                </c:pt>
                <c:pt idx="4">
                  <c:v>13.36</c:v>
                </c:pt>
              </c:numCache>
            </c:numRef>
          </c:val>
          <c:extLst>
            <c:ext xmlns:c16="http://schemas.microsoft.com/office/drawing/2014/chart" uri="{C3380CC4-5D6E-409C-BE32-E72D297353CC}">
              <c16:uniqueId val="{00000001-C3F9-4277-AB0A-FEE5F1B576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7.14</c:v>
                </c:pt>
                <c:pt idx="1">
                  <c:v>4.47</c:v>
                </c:pt>
                <c:pt idx="2">
                  <c:v>6.65</c:v>
                </c:pt>
                <c:pt idx="3">
                  <c:v>5.39</c:v>
                </c:pt>
                <c:pt idx="4">
                  <c:v>1.26</c:v>
                </c:pt>
              </c:numCache>
            </c:numRef>
          </c:val>
          <c:smooth val="0"/>
          <c:extLst>
            <c:ext xmlns:c16="http://schemas.microsoft.com/office/drawing/2014/chart" uri="{C3380CC4-5D6E-409C-BE32-E72D297353CC}">
              <c16:uniqueId val="{00000002-C3F9-4277-AB0A-FEE5F1B576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0.43</c:v>
                </c:pt>
                <c:pt idx="2">
                  <c:v>#N/A</c:v>
                </c:pt>
                <c:pt idx="3">
                  <c:v>0.28000000000000003</c:v>
                </c:pt>
                <c:pt idx="4">
                  <c:v>#N/A</c:v>
                </c:pt>
                <c:pt idx="5">
                  <c:v>0.02</c:v>
                </c:pt>
                <c:pt idx="6">
                  <c:v>#N/A</c:v>
                </c:pt>
                <c:pt idx="7">
                  <c:v>0.04</c:v>
                </c:pt>
                <c:pt idx="8">
                  <c:v>#N/A</c:v>
                </c:pt>
                <c:pt idx="9">
                  <c:v>0</c:v>
                </c:pt>
              </c:numCache>
            </c:numRef>
          </c:val>
          <c:extLst>
            <c:ext xmlns:c16="http://schemas.microsoft.com/office/drawing/2014/chart" uri="{C3380CC4-5D6E-409C-BE32-E72D297353CC}">
              <c16:uniqueId val="{00000000-F5F2-4177-BD18-84013CCDD7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F2-4177-BD18-84013CCDD7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F5F2-4177-BD18-84013CCDD79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0.18</c:v>
                </c:pt>
                <c:pt idx="4">
                  <c:v>#N/A</c:v>
                </c:pt>
                <c:pt idx="5">
                  <c:v>0.12</c:v>
                </c:pt>
                <c:pt idx="6">
                  <c:v>#N/A</c:v>
                </c:pt>
                <c:pt idx="7">
                  <c:v>0.15</c:v>
                </c:pt>
                <c:pt idx="8">
                  <c:v>#N/A</c:v>
                </c:pt>
                <c:pt idx="9">
                  <c:v>0.06</c:v>
                </c:pt>
              </c:numCache>
            </c:numRef>
          </c:val>
          <c:extLst>
            <c:ext xmlns:c16="http://schemas.microsoft.com/office/drawing/2014/chart" uri="{C3380CC4-5D6E-409C-BE32-E72D297353CC}">
              <c16:uniqueId val="{00000003-F5F2-4177-BD18-84013CCDD79C}"/>
            </c:ext>
          </c:extLst>
        </c:ser>
        <c:ser>
          <c:idx val="4"/>
          <c:order val="4"/>
          <c:tx>
            <c:strRef>
              <c:f>データシート!$A$31</c:f>
              <c:strCache>
                <c:ptCount val="1"/>
                <c:pt idx="0">
                  <c:v>高齢者グループホーム特別会計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0.21</c:v>
                </c:pt>
                <c:pt idx="4">
                  <c:v>#N/A</c:v>
                </c:pt>
                <c:pt idx="5">
                  <c:v>0.13</c:v>
                </c:pt>
                <c:pt idx="6">
                  <c:v>#N/A</c:v>
                </c:pt>
                <c:pt idx="7">
                  <c:v>0.26</c:v>
                </c:pt>
                <c:pt idx="8">
                  <c:v>#N/A</c:v>
                </c:pt>
                <c:pt idx="9">
                  <c:v>0.21</c:v>
                </c:pt>
              </c:numCache>
            </c:numRef>
          </c:val>
          <c:extLst>
            <c:ext xmlns:c16="http://schemas.microsoft.com/office/drawing/2014/chart" uri="{C3380CC4-5D6E-409C-BE32-E72D297353CC}">
              <c16:uniqueId val="{00000004-F5F2-4177-BD18-84013CCDD79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2.0099999999999998</c:v>
                </c:pt>
                <c:pt idx="2">
                  <c:v>#N/A</c:v>
                </c:pt>
                <c:pt idx="3">
                  <c:v>2.68</c:v>
                </c:pt>
                <c:pt idx="4">
                  <c:v>#N/A</c:v>
                </c:pt>
                <c:pt idx="5">
                  <c:v>0.99</c:v>
                </c:pt>
                <c:pt idx="6">
                  <c:v>#N/A</c:v>
                </c:pt>
                <c:pt idx="7">
                  <c:v>0.82</c:v>
                </c:pt>
                <c:pt idx="8">
                  <c:v>#N/A</c:v>
                </c:pt>
                <c:pt idx="9">
                  <c:v>0.31</c:v>
                </c:pt>
              </c:numCache>
            </c:numRef>
          </c:val>
          <c:extLst>
            <c:ext xmlns:c16="http://schemas.microsoft.com/office/drawing/2014/chart" uri="{C3380CC4-5D6E-409C-BE32-E72D297353CC}">
              <c16:uniqueId val="{00000005-F5F2-4177-BD18-84013CCDD79C}"/>
            </c:ext>
          </c:extLst>
        </c:ser>
        <c:ser>
          <c:idx val="6"/>
          <c:order val="6"/>
          <c:tx>
            <c:strRef>
              <c:f>データシート!$A$33</c:f>
              <c:strCache>
                <c:ptCount val="1"/>
                <c:pt idx="0">
                  <c:v>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0.56999999999999995</c:v>
                </c:pt>
                <c:pt idx="4">
                  <c:v>#N/A</c:v>
                </c:pt>
                <c:pt idx="5">
                  <c:v>0.55000000000000004</c:v>
                </c:pt>
                <c:pt idx="6">
                  <c:v>#N/A</c:v>
                </c:pt>
                <c:pt idx="7">
                  <c:v>0.51</c:v>
                </c:pt>
                <c:pt idx="8">
                  <c:v>#N/A</c:v>
                </c:pt>
                <c:pt idx="9">
                  <c:v>0.62</c:v>
                </c:pt>
              </c:numCache>
            </c:numRef>
          </c:val>
          <c:extLst>
            <c:ext xmlns:c16="http://schemas.microsoft.com/office/drawing/2014/chart" uri="{C3380CC4-5D6E-409C-BE32-E72D297353CC}">
              <c16:uniqueId val="{00000006-F5F2-4177-BD18-84013CCDD79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1.1399999999999999</c:v>
                </c:pt>
                <c:pt idx="4">
                  <c:v>#N/A</c:v>
                </c:pt>
                <c:pt idx="5">
                  <c:v>1.37</c:v>
                </c:pt>
                <c:pt idx="6">
                  <c:v>#N/A</c:v>
                </c:pt>
                <c:pt idx="7">
                  <c:v>1.32</c:v>
                </c:pt>
                <c:pt idx="8">
                  <c:v>#N/A</c:v>
                </c:pt>
                <c:pt idx="9">
                  <c:v>1.31</c:v>
                </c:pt>
              </c:numCache>
            </c:numRef>
          </c:val>
          <c:extLst>
            <c:ext xmlns:c16="http://schemas.microsoft.com/office/drawing/2014/chart" uri="{C3380CC4-5D6E-409C-BE32-E72D297353CC}">
              <c16:uniqueId val="{00000007-F5F2-4177-BD18-84013CCDD7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3.85</c:v>
                </c:pt>
                <c:pt idx="2">
                  <c:v>#N/A</c:v>
                </c:pt>
                <c:pt idx="3">
                  <c:v>4.2</c:v>
                </c:pt>
                <c:pt idx="4">
                  <c:v>#N/A</c:v>
                </c:pt>
                <c:pt idx="5">
                  <c:v>4.09</c:v>
                </c:pt>
                <c:pt idx="6">
                  <c:v>#N/A</c:v>
                </c:pt>
                <c:pt idx="7">
                  <c:v>5.71</c:v>
                </c:pt>
                <c:pt idx="8">
                  <c:v>#N/A</c:v>
                </c:pt>
                <c:pt idx="9">
                  <c:v>5.38</c:v>
                </c:pt>
              </c:numCache>
            </c:numRef>
          </c:val>
          <c:extLst>
            <c:ext xmlns:c16="http://schemas.microsoft.com/office/drawing/2014/chart" uri="{C3380CC4-5D6E-409C-BE32-E72D297353CC}">
              <c16:uniqueId val="{00000008-F5F2-4177-BD18-84013CCDD79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4.24</c:v>
                </c:pt>
                <c:pt idx="2">
                  <c:v>#N/A</c:v>
                </c:pt>
                <c:pt idx="3">
                  <c:v>5.25</c:v>
                </c:pt>
                <c:pt idx="4">
                  <c:v>#N/A</c:v>
                </c:pt>
                <c:pt idx="5">
                  <c:v>6.1</c:v>
                </c:pt>
                <c:pt idx="6">
                  <c:v>#N/A</c:v>
                </c:pt>
                <c:pt idx="7">
                  <c:v>6.63</c:v>
                </c:pt>
                <c:pt idx="8">
                  <c:v>#N/A</c:v>
                </c:pt>
                <c:pt idx="9">
                  <c:v>7.33</c:v>
                </c:pt>
              </c:numCache>
            </c:numRef>
          </c:val>
          <c:extLst>
            <c:ext xmlns:c16="http://schemas.microsoft.com/office/drawing/2014/chart" uri="{C3380CC4-5D6E-409C-BE32-E72D297353CC}">
              <c16:uniqueId val="{00000009-F5F2-4177-BD18-84013CCDD7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519</c:v>
                </c:pt>
                <c:pt idx="5">
                  <c:v>463</c:v>
                </c:pt>
                <c:pt idx="8">
                  <c:v>432</c:v>
                </c:pt>
                <c:pt idx="11">
                  <c:v>388</c:v>
                </c:pt>
                <c:pt idx="14">
                  <c:v>412</c:v>
                </c:pt>
              </c:numCache>
            </c:numRef>
          </c:val>
          <c:extLst>
            <c:ext xmlns:c16="http://schemas.microsoft.com/office/drawing/2014/chart" uri="{C3380CC4-5D6E-409C-BE32-E72D297353CC}">
              <c16:uniqueId val="{00000000-4E85-4AC4-8A37-58369CD5C5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85-4AC4-8A37-58369CD5C5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5</c:v>
                </c:pt>
                <c:pt idx="9">
                  <c:v>8</c:v>
                </c:pt>
                <c:pt idx="12">
                  <c:v>8</c:v>
                </c:pt>
              </c:numCache>
            </c:numRef>
          </c:val>
          <c:extLst>
            <c:ext xmlns:c16="http://schemas.microsoft.com/office/drawing/2014/chart" uri="{C3380CC4-5D6E-409C-BE32-E72D297353CC}">
              <c16:uniqueId val="{00000002-4E85-4AC4-8A37-58369CD5C5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15</c:v>
                </c:pt>
                <c:pt idx="6">
                  <c:v>4</c:v>
                </c:pt>
                <c:pt idx="9">
                  <c:v>3</c:v>
                </c:pt>
                <c:pt idx="12">
                  <c:v>3</c:v>
                </c:pt>
              </c:numCache>
            </c:numRef>
          </c:val>
          <c:extLst>
            <c:ext xmlns:c16="http://schemas.microsoft.com/office/drawing/2014/chart" uri="{C3380CC4-5D6E-409C-BE32-E72D297353CC}">
              <c16:uniqueId val="{00000003-4E85-4AC4-8A37-58369CD5C5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142</c:v>
                </c:pt>
                <c:pt idx="3">
                  <c:v>132</c:v>
                </c:pt>
                <c:pt idx="6">
                  <c:v>88</c:v>
                </c:pt>
                <c:pt idx="9">
                  <c:v>94</c:v>
                </c:pt>
                <c:pt idx="12">
                  <c:v>83</c:v>
                </c:pt>
              </c:numCache>
            </c:numRef>
          </c:val>
          <c:extLst>
            <c:ext xmlns:c16="http://schemas.microsoft.com/office/drawing/2014/chart" uri="{C3380CC4-5D6E-409C-BE32-E72D297353CC}">
              <c16:uniqueId val="{00000004-4E85-4AC4-8A37-58369CD5C5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85-4AC4-8A37-58369CD5C5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85-4AC4-8A37-58369CD5C5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394</c:v>
                </c:pt>
                <c:pt idx="3">
                  <c:v>311</c:v>
                </c:pt>
                <c:pt idx="6">
                  <c:v>304</c:v>
                </c:pt>
                <c:pt idx="9">
                  <c:v>271</c:v>
                </c:pt>
                <c:pt idx="12">
                  <c:v>319</c:v>
                </c:pt>
              </c:numCache>
            </c:numRef>
          </c:val>
          <c:extLst>
            <c:ext xmlns:c16="http://schemas.microsoft.com/office/drawing/2014/chart" uri="{C3380CC4-5D6E-409C-BE32-E72D297353CC}">
              <c16:uniqueId val="{00000007-4E85-4AC4-8A37-58369CD5C5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c:v>
                </c:pt>
                <c:pt idx="2">
                  <c:v>#N/A</c:v>
                </c:pt>
                <c:pt idx="3">
                  <c:v>#N/A</c:v>
                </c:pt>
                <c:pt idx="4">
                  <c:v>-2</c:v>
                </c:pt>
                <c:pt idx="5">
                  <c:v>#N/A</c:v>
                </c:pt>
                <c:pt idx="6">
                  <c:v>#N/A</c:v>
                </c:pt>
                <c:pt idx="7">
                  <c:v>-31</c:v>
                </c:pt>
                <c:pt idx="8">
                  <c:v>#N/A</c:v>
                </c:pt>
                <c:pt idx="9">
                  <c:v>#N/A</c:v>
                </c:pt>
                <c:pt idx="10">
                  <c:v>-12</c:v>
                </c:pt>
                <c:pt idx="11">
                  <c:v>#N/A</c:v>
                </c:pt>
                <c:pt idx="12">
                  <c:v>#N/A</c:v>
                </c:pt>
                <c:pt idx="13">
                  <c:v>1</c:v>
                </c:pt>
                <c:pt idx="14">
                  <c:v>#N/A</c:v>
                </c:pt>
              </c:numCache>
            </c:numRef>
          </c:val>
          <c:smooth val="0"/>
          <c:extLst>
            <c:ext xmlns:c16="http://schemas.microsoft.com/office/drawing/2014/chart" uri="{C3380CC4-5D6E-409C-BE32-E72D297353CC}">
              <c16:uniqueId val="{00000008-4E85-4AC4-8A37-58369CD5C5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3719</c:v>
                </c:pt>
                <c:pt idx="5">
                  <c:v>3675</c:v>
                </c:pt>
                <c:pt idx="8">
                  <c:v>3397</c:v>
                </c:pt>
                <c:pt idx="11">
                  <c:v>3591</c:v>
                </c:pt>
                <c:pt idx="14">
                  <c:v>3481</c:v>
                </c:pt>
              </c:numCache>
            </c:numRef>
          </c:val>
          <c:extLst>
            <c:ext xmlns:c16="http://schemas.microsoft.com/office/drawing/2014/chart" uri="{C3380CC4-5D6E-409C-BE32-E72D297353CC}">
              <c16:uniqueId val="{00000000-E9EB-4B90-A244-DBD55578B3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c:v>
                </c:pt>
                <c:pt idx="5">
                  <c:v>204</c:v>
                </c:pt>
                <c:pt idx="8">
                  <c:v>177</c:v>
                </c:pt>
                <c:pt idx="11">
                  <c:v>132</c:v>
                </c:pt>
                <c:pt idx="14">
                  <c:v>85</c:v>
                </c:pt>
              </c:numCache>
            </c:numRef>
          </c:val>
          <c:extLst>
            <c:ext xmlns:c16="http://schemas.microsoft.com/office/drawing/2014/chart" uri="{C3380CC4-5D6E-409C-BE32-E72D297353CC}">
              <c16:uniqueId val="{00000001-E9EB-4B90-A244-DBD55578B3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3561</c:v>
                </c:pt>
                <c:pt idx="5">
                  <c:v>3756</c:v>
                </c:pt>
                <c:pt idx="8">
                  <c:v>3791</c:v>
                </c:pt>
                <c:pt idx="11">
                  <c:v>3595</c:v>
                </c:pt>
                <c:pt idx="14">
                  <c:v>3565</c:v>
                </c:pt>
              </c:numCache>
            </c:numRef>
          </c:val>
          <c:extLst>
            <c:ext xmlns:c16="http://schemas.microsoft.com/office/drawing/2014/chart" uri="{C3380CC4-5D6E-409C-BE32-E72D297353CC}">
              <c16:uniqueId val="{00000002-E9EB-4B90-A244-DBD55578B3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B-4B90-A244-DBD55578B3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B-4B90-A244-DBD55578B3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E9EB-4B90-A244-DBD55578B3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829</c:v>
                </c:pt>
                <c:pt idx="3">
                  <c:v>783</c:v>
                </c:pt>
                <c:pt idx="6">
                  <c:v>776</c:v>
                </c:pt>
                <c:pt idx="9">
                  <c:v>653</c:v>
                </c:pt>
                <c:pt idx="12">
                  <c:v>710</c:v>
                </c:pt>
              </c:numCache>
            </c:numRef>
          </c:val>
          <c:extLst>
            <c:ext xmlns:c16="http://schemas.microsoft.com/office/drawing/2014/chart" uri="{C3380CC4-5D6E-409C-BE32-E72D297353CC}">
              <c16:uniqueId val="{00000006-E9EB-4B90-A244-DBD55578B3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c:v>
                </c:pt>
                <c:pt idx="3">
                  <c:v>25</c:v>
                </c:pt>
                <c:pt idx="6">
                  <c:v>22</c:v>
                </c:pt>
                <c:pt idx="9">
                  <c:v>19</c:v>
                </c:pt>
                <c:pt idx="12">
                  <c:v>16</c:v>
                </c:pt>
              </c:numCache>
            </c:numRef>
          </c:val>
          <c:extLst>
            <c:ext xmlns:c16="http://schemas.microsoft.com/office/drawing/2014/chart" uri="{C3380CC4-5D6E-409C-BE32-E72D297353CC}">
              <c16:uniqueId val="{00000007-E9EB-4B90-A244-DBD55578B3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767</c:v>
                </c:pt>
                <c:pt idx="3">
                  <c:v>672</c:v>
                </c:pt>
                <c:pt idx="6">
                  <c:v>555</c:v>
                </c:pt>
                <c:pt idx="9">
                  <c:v>459</c:v>
                </c:pt>
                <c:pt idx="12">
                  <c:v>434</c:v>
                </c:pt>
              </c:numCache>
            </c:numRef>
          </c:val>
          <c:extLst>
            <c:ext xmlns:c16="http://schemas.microsoft.com/office/drawing/2014/chart" uri="{C3380CC4-5D6E-409C-BE32-E72D297353CC}">
              <c16:uniqueId val="{00000008-E9EB-4B90-A244-DBD55578B3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14</c:v>
                </c:pt>
                <c:pt idx="6">
                  <c:v>22</c:v>
                </c:pt>
                <c:pt idx="9">
                  <c:v>25</c:v>
                </c:pt>
                <c:pt idx="12">
                  <c:v>17</c:v>
                </c:pt>
              </c:numCache>
            </c:numRef>
          </c:val>
          <c:extLst>
            <c:ext xmlns:c16="http://schemas.microsoft.com/office/drawing/2014/chart" uri="{C3380CC4-5D6E-409C-BE32-E72D297353CC}">
              <c16:uniqueId val="{00000009-E9EB-4B90-A244-DBD55578B3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2897</c:v>
                </c:pt>
                <c:pt idx="3">
                  <c:v>2965</c:v>
                </c:pt>
                <c:pt idx="6">
                  <c:v>2828</c:v>
                </c:pt>
                <c:pt idx="9">
                  <c:v>3010</c:v>
                </c:pt>
                <c:pt idx="12">
                  <c:v>3037</c:v>
                </c:pt>
              </c:numCache>
            </c:numRef>
          </c:val>
          <c:extLst>
            <c:ext xmlns:c16="http://schemas.microsoft.com/office/drawing/2014/chart" uri="{C3380CC4-5D6E-409C-BE32-E72D297353CC}">
              <c16:uniqueId val="{0000000A-E9EB-4B90-A244-DBD55578B3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B-4B90-A244-DBD55578B3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397</c:v>
                </c:pt>
                <c:pt idx="1">
                  <c:v>398</c:v>
                </c:pt>
                <c:pt idx="2">
                  <c:v>341</c:v>
                </c:pt>
              </c:numCache>
            </c:numRef>
          </c:val>
          <c:extLst>
            <c:ext xmlns:c16="http://schemas.microsoft.com/office/drawing/2014/chart" uri="{C3380CC4-5D6E-409C-BE32-E72D297353CC}">
              <c16:uniqueId val="{00000000-EE18-4CE5-8964-E965DE6373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668</c:v>
                </c:pt>
                <c:pt idx="1">
                  <c:v>643</c:v>
                </c:pt>
                <c:pt idx="2">
                  <c:v>648</c:v>
                </c:pt>
              </c:numCache>
            </c:numRef>
          </c:val>
          <c:extLst>
            <c:ext xmlns:c16="http://schemas.microsoft.com/office/drawing/2014/chart" uri="{C3380CC4-5D6E-409C-BE32-E72D297353CC}">
              <c16:uniqueId val="{00000001-EE18-4CE5-8964-E965DE6373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2550</c:v>
                </c:pt>
                <c:pt idx="1">
                  <c:v>2396</c:v>
                </c:pt>
                <c:pt idx="2">
                  <c:v>2412</c:v>
                </c:pt>
              </c:numCache>
            </c:numRef>
          </c:val>
          <c:extLst>
            <c:ext xmlns:c16="http://schemas.microsoft.com/office/drawing/2014/chart" uri="{C3380CC4-5D6E-409C-BE32-E72D297353CC}">
              <c16:uniqueId val="{00000002-EE18-4CE5-8964-E965DE6373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{4AB67D04-21FC-4152-A8FF-16B834E01D74}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8BE-4738-9415-6B535DC6BB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{EB1BADFD-A11F-4744-A672-A926A4F81AB6}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BE-4738-9415-6B535DC6BB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{4A3BA9A8-CD68-4E14-B8DF-27AEBCECEEC2}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BE-4738-9415-6B535DC6BB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{62202995-7894-4960-9A7B-570390A3E611}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BE-4738-9415-6B535DC6BB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{3E81FDE5-1880-41E7-95F2-052C59BDF45A}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BE-4738-9415-6B535DC6BB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{59F7E02F-0FA0-4440-BA7A-BE2F654C2BFB}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8BE-4738-9415-6B535DC6BB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{7F5CEC19-A901-43DC-9BD2-F15FE8AC8960}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8BE-4738-9415-6B535DC6BB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{EBC6AC66-F40B-42AE-BA1F-0D524F27769F}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8BE-4738-9415-6B535DC6BB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{B2464266-8079-4B5B-A28A-954F125EFAC7}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8BE-4738-9415-6B535DC6BB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57.8</c:v>
                </c:pt>
                <c:pt idx="16">
                  <c:v>60</c:v>
                </c:pt>
                <c:pt idx="24">
                  <c:v>60.7</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BE-4738-9415-6B535DC6BB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{CB04E020-02FF-4A0F-9A50-4C5B10AA30AA}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8BE-4738-9415-6B535DC6BB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{88FE260A-1B3C-4409-8450-669BE058D7AC}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BE-4738-9415-6B535DC6BB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{1F04AE25-6607-4924-8F5B-EBF0E212604C}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BE-4738-9415-6B535DC6BB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{DCDC8BD0-899D-4E8E-A003-6C118FD32049}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BE-4738-9415-6B535DC6BB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{A1093BDC-A0AE-4335-A048-D037624655E5}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BE-4738-9415-6B535DC6BB3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{314E2CCC-1A81-4AE5-B866-FB5DE9B0BE8E}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8BE-4738-9415-6B535DC6BB3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{74446A56-AF2A-4CB6-BE7D-FE234CE0D93E}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8BE-4738-9415-6B535DC6BB3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{9D9301F8-25AF-46AA-8947-A53B2C61D049}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8BE-4738-9415-6B535DC6BB3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{7874F27C-CCF5-4871-85C8-63001C15A9C0}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8BE-4738-9415-6B535DC6BB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BE-4738-9415-6B535DC6BB3E}"/>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{4892E0C5-4D64-4C04-BF9F-C67A3291E28A}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A3-4EF2-BBBE-99979F5C2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{31BCB25D-E239-4398-A1F2-3F3E3E0C1A50}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3-4EF2-BBBE-99979F5C2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{A982692E-C9E7-40C3-ADB4-BE529E9A15CA}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3-4EF2-BBBE-99979F5C2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{1164C367-51BF-488B-B8DD-EF57F5177332}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3-4EF2-BBBE-99979F5C2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{FF913098-7E1C-4ADB-A847-E96F4655BD43}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3-4EF2-BBBE-99979F5C20B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{C5A7067A-3042-4CA5-BBF9-08255FD16C4E}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A3-4EF2-BBBE-99979F5C20B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{E96929CF-6273-434B-94A8-A4C16B439F7F}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A3-4EF2-BBBE-99979F5C20B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{184F14B4-4614-480F-A7E6-33F0D83CBEC3}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A3-4EF2-BBBE-99979F5C20B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{46A6CA78-ABFD-445F-9417-A30107E14899}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A3-4EF2-BBBE-99979F5C2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1.1000000000000001</c:v>
                </c:pt>
                <c:pt idx="16">
                  <c:v>0</c:v>
                </c:pt>
                <c:pt idx="24">
                  <c:v>-0.7</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A3-4EF2-BBBE-99979F5C20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{34D45C25-F118-4F3F-8B76-4AB60B633232}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A3-4EF2-BBBE-99979F5C20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{095022F4-D784-45D5-AEAE-89DC010F92EA}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3-4EF2-BBBE-99979F5C2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{61239A75-C41F-4549-8677-4DE40EFA4D33}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3-4EF2-BBBE-99979F5C2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{AD2E36DF-422C-4EF5-B272-1B7BF6837E8E}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3-4EF2-BBBE-99979F5C2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{0405F663-C9E1-495B-BECD-5EF98CCB19ED}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3-4EF2-BBBE-99979F5C20B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{7B74885C-0936-47BC-B211-A0D26CC3EC3D}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A3-4EF2-BBBE-99979F5C20B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{8847763C-F1AD-432F-9495-483820F0798F}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A3-4EF2-BBBE-99979F5C20B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{3000A846-3615-47E2-9D36-B92C3D833281}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A3-4EF2-BBBE-99979F5C20B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{8972189E-A6B6-43D2-B86B-006A49376742}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A3-4EF2-BBBE-99979F5C2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A3-4EF2-BBBE-99979F5C20BC}"/>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従前から行っている計画的繰上償還の実施、起債発行の抑制などにより逓減させてきた状況であるが、平成２７年度～平成２９年度にかけて大型建設事業を実施しており、今後については償還額が伸びていく。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将来負担額を充当可能財源等が上回るため当該比率は算出されてない。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北海道沼田町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財源不足を補うため</a:t>
          </a:r>
          <a:r>
            <a:rPr kumimoji="1" lang="ja-JP" altLang="en-US" sz="1100">
              <a:solidFill>
                <a:schemeClr val="dk1"/>
              </a:solidFill>
              <a:effectLst/>
              <a:latin typeface="+mn-lt"/>
              <a:ea typeface="+mn-ea"/>
              <a:cs typeface="+mn-cs"/>
            </a:rPr>
            <a:t>、財政調整基金において取り崩しをしたことにより減少している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ふるさと納税を積み立てるふるさとづくり基金への寄附が多くなっている。</a:t>
          </a:r>
          <a:endParaRPr lang="ja-JP" altLang="ja-JP" sz="1400">
            <a:effectLst/>
          </a:endParaRPr>
        </a:p>
        <a:p>
          <a:r>
            <a:rPr kumimoji="1" lang="ja-JP" altLang="ja-JP" sz="1100">
              <a:solidFill>
                <a:schemeClr val="dk1"/>
              </a:solidFill>
              <a:effectLst/>
              <a:latin typeface="+mn-lt"/>
              <a:ea typeface="+mn-ea"/>
              <a:cs typeface="+mn-cs"/>
            </a:rPr>
            <a:t>いただいた寄附は寄附者の意向に沿って充当していくため、残高は今後大きく伸びることはないと見込まれるが、貴重な財源となるため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今後もふるさと納税の獲得に力を入れ、財源を確保し基金の維持を図る。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○振興基金</a:t>
          </a:r>
          <a:endParaRPr lang="ja-JP" altLang="ja-JP" sz="1400">
            <a:effectLst/>
          </a:endParaRPr>
        </a:p>
        <a:p>
          <a:r>
            <a:rPr kumimoji="1" lang="ja-JP" altLang="ja-JP" sz="1100">
              <a:solidFill>
                <a:schemeClr val="dk1"/>
              </a:solidFill>
              <a:effectLst/>
              <a:latin typeface="+mn-lt"/>
              <a:ea typeface="+mn-ea"/>
              <a:cs typeface="+mn-cs"/>
            </a:rPr>
            <a:t>　沼田町の振興に寄与する事業</a:t>
          </a:r>
          <a:endParaRPr lang="ja-JP" altLang="ja-JP" sz="1400">
            <a:effectLst/>
          </a:endParaRPr>
        </a:p>
        <a:p>
          <a:r>
            <a:rPr kumimoji="1" lang="ja-JP" altLang="ja-JP" sz="1100">
              <a:solidFill>
                <a:schemeClr val="dk1"/>
              </a:solidFill>
              <a:effectLst/>
              <a:latin typeface="+mn-lt"/>
              <a:ea typeface="+mn-ea"/>
              <a:cs typeface="+mn-cs"/>
            </a:rPr>
            <a:t>○ふるさとづくり基金　</a:t>
          </a:r>
          <a:endParaRPr lang="ja-JP" altLang="ja-JP" sz="1400">
            <a:effectLst/>
          </a:endParaRPr>
        </a:p>
        <a:p>
          <a:r>
            <a:rPr kumimoji="1" lang="ja-JP" altLang="ja-JP" sz="1100">
              <a:solidFill>
                <a:schemeClr val="dk1"/>
              </a:solidFill>
              <a:effectLst/>
              <a:latin typeface="+mn-lt"/>
              <a:ea typeface="+mn-ea"/>
              <a:cs typeface="+mn-cs"/>
            </a:rPr>
            <a:t>　安心して暮らしやすいまちづくり、活気まるまちづくり、教育環境に優れたまちづくり、地球環境に貢献するまちづくりに寄与する　　</a:t>
          </a:r>
          <a:endParaRPr lang="ja-JP" altLang="ja-JP" sz="1400">
            <a:effectLst/>
          </a:endParaRPr>
        </a:p>
        <a:p>
          <a:r>
            <a:rPr kumimoji="1" lang="ja-JP" altLang="ja-JP" sz="1100">
              <a:solidFill>
                <a:schemeClr val="dk1"/>
              </a:solidFill>
              <a:effectLst/>
              <a:latin typeface="+mn-lt"/>
              <a:ea typeface="+mn-ea"/>
              <a:cs typeface="+mn-cs"/>
            </a:rPr>
            <a:t>　事業</a:t>
          </a:r>
          <a:endParaRPr lang="ja-JP" altLang="ja-JP" sz="1400">
            <a:effectLst/>
          </a:endParaRPr>
        </a:p>
        <a:p>
          <a:r>
            <a:rPr kumimoji="1" lang="ja-JP" altLang="ja-JP" sz="1100">
              <a:solidFill>
                <a:schemeClr val="dk1"/>
              </a:solidFill>
              <a:effectLst/>
              <a:latin typeface="+mn-lt"/>
              <a:ea typeface="+mn-ea"/>
              <a:cs typeface="+mn-cs"/>
            </a:rPr>
            <a:t>○養護老人ホーム基金</a:t>
          </a:r>
          <a:endParaRPr lang="ja-JP" altLang="ja-JP" sz="1400">
            <a:effectLst/>
          </a:endParaRPr>
        </a:p>
        <a:p>
          <a:r>
            <a:rPr kumimoji="1" lang="ja-JP" altLang="ja-JP" sz="1100">
              <a:solidFill>
                <a:schemeClr val="dk1"/>
              </a:solidFill>
              <a:effectLst/>
              <a:latin typeface="+mn-lt"/>
              <a:ea typeface="+mn-ea"/>
              <a:cs typeface="+mn-cs"/>
            </a:rPr>
            <a:t>　養護老人ホームの財源不足の補てん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今後は老朽化した公共施設の改修に係る経費</a:t>
          </a:r>
          <a:r>
            <a:rPr kumimoji="1" lang="ja-JP" altLang="en-US" sz="1100">
              <a:solidFill>
                <a:schemeClr val="dk1"/>
              </a:solidFill>
              <a:effectLst/>
              <a:latin typeface="+mn-lt"/>
              <a:ea typeface="+mn-ea"/>
              <a:cs typeface="+mn-cs"/>
            </a:rPr>
            <a:t>が見込まれることから、振興基金に積み立てを行ったことにより増加している。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ふるさと納税を積み立てるふるさとづくり基金への寄附が多くなっている。</a:t>
          </a:r>
          <a:endParaRPr lang="ja-JP" altLang="ja-JP" sz="1400">
            <a:effectLst/>
          </a:endParaRPr>
        </a:p>
        <a:p>
          <a:r>
            <a:rPr kumimoji="1" lang="ja-JP" altLang="ja-JP" sz="1100">
              <a:solidFill>
                <a:schemeClr val="dk1"/>
              </a:solidFill>
              <a:effectLst/>
              <a:latin typeface="+mn-lt"/>
              <a:ea typeface="+mn-ea"/>
              <a:cs typeface="+mn-cs"/>
            </a:rPr>
            <a:t>いただいた寄附は寄附者の意向に沿って充当していくため、残高は今後大きく伸びることはないと見込まれるが、貴重な財源となるため今後もふるさと納税の獲得に力を入れ、財源を確保し基金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財源不足を補うため、取り崩したことにより減少している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人口減少とともに交付税が減少しており、財源の確保が厳しくなってくる一方、住民ニーズの多様化により経費の増加傾向にある。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年度は積み立て</a:t>
          </a:r>
          <a:r>
            <a:rPr kumimoji="1" lang="ja-JP" altLang="en-US" sz="1100">
              <a:solidFill>
                <a:schemeClr val="dk1"/>
              </a:solidFill>
              <a:effectLst/>
              <a:latin typeface="+mn-lt"/>
              <a:ea typeface="+mn-ea"/>
              <a:cs typeface="+mn-cs"/>
            </a:rPr>
            <a:t>を行い、令和元年度は維持することができた。</a:t>
          </a:r>
          <a:r>
            <a:rPr kumimoji="1" lang="ja-JP" altLang="ja-JP" sz="1100">
              <a:solidFill>
                <a:schemeClr val="dk1"/>
              </a:solidFill>
              <a:effectLst/>
              <a:latin typeface="+mn-lt"/>
              <a:ea typeface="+mn-ea"/>
              <a:cs typeface="+mn-cs"/>
            </a:rPr>
            <a:t>今後も同様に基金を取り崩していくと数年で基金が枯渇していしまうことから、より一層の経費の削減を図り、健全な財政運営に努める。</a:t>
          </a:r>
          <a:endParaRPr lang="ja-JP" altLang="ja-JP" sz="1400">
            <a:effectLst/>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長期債繰上償還の財源として</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万円積み立てを行い増加している。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適正な財政運営のため、毎年計画的に繰上償還を行っているが、年々財源確保が厳しくなってきており、今後は償還財源として減債基金の繰入が多くなることが見込まれる。残高は</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百万円強あるが、毎年取り崩していくと数年で枯渇するため、基金の維持を図るべく健全な財政運営に努める。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本町には、建築後３０年以上経過している公共施設が多く存在し、老朽化が進行している。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少子高齢化の進展や町民ニーズも変化していることから、</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年３月に</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した沼田町公共施設等総合管理計画に基づき、町民ニーズや費用対効果を考慮し、公共施設の統廃合や複合化等による施設総量の適正化を図る。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89" name="楕円 88"/>
        <xdr:cNvSpPr/>
      </xdr:nvSpPr>
      <xdr:spPr>
        <a:xfrm>
          <a:off x="4711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141368</xdr:rowOff>
    </xdr:from>
    <xdr:ext cx="405111" cy="259045"/>
    <xdr:sp macro="" textlink="">
      <xdr:nvSpPr>
        <xdr:cNvPr id="90" name="有形固定資産減価償却率該当値テキスト"/>
        <xdr:cNvSpPr txBox="1"/>
      </xdr:nvSpPr>
      <xdr:spPr>
        <a:xfrm>
          <a:off x="4813300" y="62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126238</xdr:rowOff>
    </xdr:from>
    <xdr:to>
      <xdr:col>19</xdr:col>
      <xdr:colOff>187325</xdr:colOff>
      <xdr:row>32</xdr:row>
      <xdr:rowOff>56388</xdr:rowOff>
    </xdr:to>
    <xdr:sp macro="" textlink="">
      <xdr:nvSpPr>
        <xdr:cNvPr id="91" name="楕円 90"/>
        <xdr:cNvSpPr/>
      </xdr:nvSpPr>
      <xdr:spPr>
        <a:xfrm>
          <a:off x="4000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5588</xdr:rowOff>
    </xdr:from>
    <xdr:to>
      <xdr:col>23</xdr:col>
      <xdr:colOff>85725</xdr:colOff>
      <xdr:row>32</xdr:row>
      <xdr:rowOff>42291</xdr:rowOff>
    </xdr:to>
    <xdr:cxnSp macro="">
      <xdr:nvCxnSpPr>
        <xdr:cNvPr id="92" name="直線コネクタ 91"/>
        <xdr:cNvCxnSpPr/>
      </xdr:nvCxnSpPr>
      <xdr:spPr>
        <a:xfrm>
          <a:off x="4051300" y="6263513"/>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3" name="楕円 92"/>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5588</xdr:rowOff>
    </xdr:to>
    <xdr:cxnSp macro="">
      <xdr:nvCxnSpPr>
        <xdr:cNvPr id="94" name="直線コネクタ 93"/>
        <xdr:cNvCxnSpPr/>
      </xdr:nvCxnSpPr>
      <xdr:spPr>
        <a:xfrm>
          <a:off x="3289300" y="624840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63627</xdr:rowOff>
    </xdr:from>
    <xdr:to>
      <xdr:col>11</xdr:col>
      <xdr:colOff>187325</xdr:colOff>
      <xdr:row>31</xdr:row>
      <xdr:rowOff>165227</xdr:rowOff>
    </xdr:to>
    <xdr:sp macro="" textlink="">
      <xdr:nvSpPr>
        <xdr:cNvPr id="95" name="楕円 94"/>
        <xdr:cNvSpPr/>
      </xdr:nvSpPr>
      <xdr:spPr>
        <a:xfrm>
          <a:off x="2476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114427</xdr:rowOff>
    </xdr:from>
    <xdr:to>
      <xdr:col>15</xdr:col>
      <xdr:colOff>136525</xdr:colOff>
      <xdr:row>31</xdr:row>
      <xdr:rowOff>161925</xdr:rowOff>
    </xdr:to>
    <xdr:cxnSp macro="">
      <xdr:nvCxnSpPr>
        <xdr:cNvPr id="96" name="直線コネクタ 95"/>
        <xdr:cNvCxnSpPr/>
      </xdr:nvCxnSpPr>
      <xdr:spPr>
        <a:xfrm>
          <a:off x="2527300" y="620090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7" name="楕円 96"/>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114427</xdr:rowOff>
    </xdr:to>
    <xdr:cxnSp macro="">
      <xdr:nvCxnSpPr>
        <xdr:cNvPr id="98" name="直線コネクタ 97"/>
        <xdr:cNvCxnSpPr/>
      </xdr:nvCxnSpPr>
      <xdr:spPr>
        <a:xfrm>
          <a:off x="1765300" y="618363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47515</xdr:rowOff>
    </xdr:from>
    <xdr:ext cx="405111" cy="259045"/>
    <xdr:sp macro="" textlink="">
      <xdr:nvSpPr>
        <xdr:cNvPr id="103" name="n_1mainValue有形固定資産減価償却率"/>
        <xdr:cNvSpPr txBox="1"/>
      </xdr:nvSpPr>
      <xdr:spPr>
        <a:xfrm>
          <a:off x="3836044" y="63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4"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156354</xdr:rowOff>
    </xdr:from>
    <xdr:ext cx="405111" cy="259045"/>
    <xdr:sp macro="" textlink="">
      <xdr:nvSpPr>
        <xdr:cNvPr id="105" name="n_3mainValue有形固定資産減価償却率"/>
        <xdr:cNvSpPr txBox="1"/>
      </xdr:nvSpPr>
      <xdr:spPr>
        <a:xfrm>
          <a:off x="2324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6" name="n_4mainValue有形固定資産減価償却率"/>
        <xdr:cNvSpPr txBox="1"/>
      </xdr:nvSpPr>
      <xdr:spPr>
        <a:xfrm>
          <a:off x="1562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本町には、建築後３０年以上経過している公共施設が多く存在し、老朽化が進行している。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少子高齢化の進展や町民ニーズも変化していることから、</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年３月に</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した沼田町公共施設等総合管理計画に基づき、町民ニーズや費用対効果を考慮し、公共施設の統廃合や複合化等による施設総量の適正化を図る。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45762</xdr:rowOff>
    </xdr:from>
    <xdr:to>
      <xdr:col>76</xdr:col>
      <xdr:colOff>73025</xdr:colOff>
      <xdr:row>26</xdr:row>
      <xdr:rowOff>147362</xdr:rowOff>
    </xdr:to>
    <xdr:sp macro="" textlink="">
      <xdr:nvSpPr>
        <xdr:cNvPr id="153" name="楕円 152"/>
        <xdr:cNvSpPr/>
      </xdr:nvSpPr>
      <xdr:spPr>
        <a:xfrm>
          <a:off x="14744700" y="52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132139</xdr:rowOff>
    </xdr:from>
    <xdr:ext cx="405111" cy="259045"/>
    <xdr:sp macro="" textlink="">
      <xdr:nvSpPr>
        <xdr:cNvPr id="154" name="債務償還比率該当値テキスト"/>
        <xdr:cNvSpPr txBox="1"/>
      </xdr:nvSpPr>
      <xdr:spPr>
        <a:xfrm>
          <a:off x="14846300" y="518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32294</xdr:rowOff>
    </xdr:from>
    <xdr:to>
      <xdr:col>72</xdr:col>
      <xdr:colOff>123825</xdr:colOff>
      <xdr:row>26</xdr:row>
      <xdr:rowOff>133894</xdr:rowOff>
    </xdr:to>
    <xdr:sp macro="" textlink="">
      <xdr:nvSpPr>
        <xdr:cNvPr id="155" name="楕円 154"/>
        <xdr:cNvSpPr/>
      </xdr:nvSpPr>
      <xdr:spPr>
        <a:xfrm>
          <a:off x="14033500" y="52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83094</xdr:rowOff>
    </xdr:from>
    <xdr:to>
      <xdr:col>76</xdr:col>
      <xdr:colOff>22225</xdr:colOff>
      <xdr:row>26</xdr:row>
      <xdr:rowOff>96562</xdr:rowOff>
    </xdr:to>
    <xdr:cxnSp macro="">
      <xdr:nvCxnSpPr>
        <xdr:cNvPr id="156" name="直線コネクタ 155"/>
        <xdr:cNvCxnSpPr/>
      </xdr:nvCxnSpPr>
      <xdr:spPr>
        <a:xfrm>
          <a:off x="14084300" y="5312319"/>
          <a:ext cx="711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9985</xdr:rowOff>
    </xdr:from>
    <xdr:to>
      <xdr:col>68</xdr:col>
      <xdr:colOff>123825</xdr:colOff>
      <xdr:row>26</xdr:row>
      <xdr:rowOff>111585</xdr:rowOff>
    </xdr:to>
    <xdr:sp macro="" textlink="">
      <xdr:nvSpPr>
        <xdr:cNvPr id="157" name="楕円 156"/>
        <xdr:cNvSpPr/>
      </xdr:nvSpPr>
      <xdr:spPr>
        <a:xfrm>
          <a:off x="13271500" y="52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60785</xdr:rowOff>
    </xdr:from>
    <xdr:to>
      <xdr:col>72</xdr:col>
      <xdr:colOff>73025</xdr:colOff>
      <xdr:row>26</xdr:row>
      <xdr:rowOff>83094</xdr:rowOff>
    </xdr:to>
    <xdr:cxnSp macro="">
      <xdr:nvCxnSpPr>
        <xdr:cNvPr id="158" name="直線コネクタ 157"/>
        <xdr:cNvCxnSpPr/>
      </xdr:nvCxnSpPr>
      <xdr:spPr>
        <a:xfrm>
          <a:off x="13322300" y="5290010"/>
          <a:ext cx="7620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32500</xdr:rowOff>
    </xdr:from>
    <xdr:to>
      <xdr:col>64</xdr:col>
      <xdr:colOff>123825</xdr:colOff>
      <xdr:row>26</xdr:row>
      <xdr:rowOff>134100</xdr:rowOff>
    </xdr:to>
    <xdr:sp macro="" textlink="">
      <xdr:nvSpPr>
        <xdr:cNvPr id="159" name="楕円 158"/>
        <xdr:cNvSpPr/>
      </xdr:nvSpPr>
      <xdr:spPr>
        <a:xfrm>
          <a:off x="12509500" y="52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60785</xdr:rowOff>
    </xdr:from>
    <xdr:to>
      <xdr:col>68</xdr:col>
      <xdr:colOff>73025</xdr:colOff>
      <xdr:row>26</xdr:row>
      <xdr:rowOff>83300</xdr:rowOff>
    </xdr:to>
    <xdr:cxnSp macro="">
      <xdr:nvCxnSpPr>
        <xdr:cNvPr id="160" name="直線コネクタ 159"/>
        <xdr:cNvCxnSpPr/>
      </xdr:nvCxnSpPr>
      <xdr:spPr>
        <a:xfrm flipV="1">
          <a:off x="12560300" y="5290010"/>
          <a:ext cx="762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49052</xdr:rowOff>
    </xdr:from>
    <xdr:to>
      <xdr:col>60</xdr:col>
      <xdr:colOff>123825</xdr:colOff>
      <xdr:row>26</xdr:row>
      <xdr:rowOff>150652</xdr:rowOff>
    </xdr:to>
    <xdr:sp macro="" textlink="">
      <xdr:nvSpPr>
        <xdr:cNvPr id="161" name="楕円 160"/>
        <xdr:cNvSpPr/>
      </xdr:nvSpPr>
      <xdr:spPr>
        <a:xfrm>
          <a:off x="11747500" y="52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83300</xdr:rowOff>
    </xdr:from>
    <xdr:to>
      <xdr:col>64</xdr:col>
      <xdr:colOff>73025</xdr:colOff>
      <xdr:row>26</xdr:row>
      <xdr:rowOff>99852</xdr:rowOff>
    </xdr:to>
    <xdr:cxnSp macro="">
      <xdr:nvCxnSpPr>
        <xdr:cNvPr id="162" name="直線コネクタ 161"/>
        <xdr:cNvCxnSpPr/>
      </xdr:nvCxnSpPr>
      <xdr:spPr>
        <a:xfrm flipV="1">
          <a:off x="11798300" y="5312525"/>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150421</xdr:rowOff>
    </xdr:from>
    <xdr:ext cx="405111" cy="259045"/>
    <xdr:sp macro="" textlink="">
      <xdr:nvSpPr>
        <xdr:cNvPr id="167" name="n_1mainValue債務償還比率"/>
        <xdr:cNvSpPr txBox="1"/>
      </xdr:nvSpPr>
      <xdr:spPr>
        <a:xfrm>
          <a:off x="13869044" y="50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128112</xdr:rowOff>
    </xdr:from>
    <xdr:ext cx="405111" cy="259045"/>
    <xdr:sp macro="" textlink="">
      <xdr:nvSpPr>
        <xdr:cNvPr id="168" name="n_2mainValue債務償還比率"/>
        <xdr:cNvSpPr txBox="1"/>
      </xdr:nvSpPr>
      <xdr:spPr>
        <a:xfrm>
          <a:off x="13119744" y="501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150627</xdr:rowOff>
    </xdr:from>
    <xdr:ext cx="405111" cy="259045"/>
    <xdr:sp macro="" textlink="">
      <xdr:nvSpPr>
        <xdr:cNvPr id="169" name="n_3mainValue債務償還比率"/>
        <xdr:cNvSpPr txBox="1"/>
      </xdr:nvSpPr>
      <xdr:spPr>
        <a:xfrm>
          <a:off x="12357744" y="503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167179</xdr:rowOff>
    </xdr:from>
    <xdr:ext cx="405111" cy="259045"/>
    <xdr:sp macro="" textlink="">
      <xdr:nvSpPr>
        <xdr:cNvPr id="170" name="n_4mainValue債務償還比率"/>
        <xdr:cNvSpPr txBox="1"/>
      </xdr:nvSpPr>
      <xdr:spPr>
        <a:xfrm>
          <a:off x="11595744" y="505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xdr:cNvSpPr/>
      </xdr:nvSpPr>
      <xdr:spPr>
        <a:xfrm>
          <a:off x="4584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道路】&#10;有形固定資産減価償却率該当値テキスト"/>
        <xdr:cNvSpPr txBox="1"/>
      </xdr:nvSpPr>
      <xdr:spPr>
        <a:xfrm>
          <a:off x="4673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6" name="楕円 75"/>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xdr:rowOff>
    </xdr:from>
    <xdr:to>
      <xdr:col>24</xdr:col>
      <xdr:colOff>63500</xdr:colOff>
      <xdr:row>40</xdr:row>
      <xdr:rowOff>40277</xdr:rowOff>
    </xdr:to>
    <xdr:cxnSp macro="">
      <xdr:nvCxnSpPr>
        <xdr:cNvPr id="77" name="直線コネクタ 76"/>
        <xdr:cNvCxnSpPr/>
      </xdr:nvCxnSpPr>
      <xdr:spPr>
        <a:xfrm flipV="1">
          <a:off x="3797300" y="687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136434</xdr:rowOff>
    </xdr:from>
    <xdr:to>
      <xdr:col>15</xdr:col>
      <xdr:colOff>101600</xdr:colOff>
      <xdr:row>40</xdr:row>
      <xdr:rowOff>66584</xdr:rowOff>
    </xdr:to>
    <xdr:sp macro="" textlink="">
      <xdr:nvSpPr>
        <xdr:cNvPr id="78" name="楕円 77"/>
        <xdr:cNvSpPr/>
      </xdr:nvSpPr>
      <xdr:spPr>
        <a:xfrm>
          <a:off x="2857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xdr:rowOff>
    </xdr:from>
    <xdr:to>
      <xdr:col>19</xdr:col>
      <xdr:colOff>177800</xdr:colOff>
      <xdr:row>40</xdr:row>
      <xdr:rowOff>40277</xdr:rowOff>
    </xdr:to>
    <xdr:cxnSp macro="">
      <xdr:nvCxnSpPr>
        <xdr:cNvPr id="79" name="直線コネクタ 78"/>
        <xdr:cNvCxnSpPr/>
      </xdr:nvCxnSpPr>
      <xdr:spPr>
        <a:xfrm>
          <a:off x="2908300" y="68737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15784</xdr:rowOff>
    </xdr:to>
    <xdr:cxnSp macro="">
      <xdr:nvCxnSpPr>
        <xdr:cNvPr id="81" name="直線コネクタ 80"/>
        <xdr:cNvCxnSpPr/>
      </xdr:nvCxnSpPr>
      <xdr:spPr>
        <a:xfrm>
          <a:off x="2019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102144</xdr:rowOff>
    </xdr:from>
    <xdr:to>
      <xdr:col>6</xdr:col>
      <xdr:colOff>38100</xdr:colOff>
      <xdr:row>40</xdr:row>
      <xdr:rowOff>32294</xdr:rowOff>
    </xdr:to>
    <xdr:sp macro="" textlink="">
      <xdr:nvSpPr>
        <xdr:cNvPr id="82" name="楕円 81"/>
        <xdr:cNvSpPr/>
      </xdr:nvSpPr>
      <xdr:spPr>
        <a:xfrm>
          <a:off x="1079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152944</xdr:rowOff>
    </xdr:from>
    <xdr:to>
      <xdr:col>10</xdr:col>
      <xdr:colOff>114300</xdr:colOff>
      <xdr:row>39</xdr:row>
      <xdr:rowOff>154577</xdr:rowOff>
    </xdr:to>
    <xdr:cxnSp macro="">
      <xdr:nvCxnSpPr>
        <xdr:cNvPr id="83" name="直線コネクタ 82"/>
        <xdr:cNvCxnSpPr/>
      </xdr:nvCxnSpPr>
      <xdr:spPr>
        <a:xfrm>
          <a:off x="1130300" y="683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88" name="n_1mainValue【道路】&#10;有形固定資産減価償却率"/>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57711</xdr:rowOff>
    </xdr:from>
    <xdr:ext cx="405111" cy="259045"/>
    <xdr:sp macro="" textlink="">
      <xdr:nvSpPr>
        <xdr:cNvPr id="89" name="n_2mainValue【道路】&#10;有形固定資産減価償却率"/>
        <xdr:cNvSpPr txBox="1"/>
      </xdr:nvSpPr>
      <xdr:spPr>
        <a:xfrm>
          <a:off x="2705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90" name="n_3mainValue【道路】&#10;有形固定資産減価償却率"/>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23421</xdr:rowOff>
    </xdr:from>
    <xdr:ext cx="405111" cy="259045"/>
    <xdr:sp macro="" textlink="">
      <xdr:nvSpPr>
        <xdr:cNvPr id="91" name="n_4mainValue【道路】&#10;有形固定資産減価償却率"/>
        <xdr:cNvSpPr txBox="1"/>
      </xdr:nvSpPr>
      <xdr:spPr>
        <a:xfrm>
          <a:off x="927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43177</xdr:rowOff>
    </xdr:from>
    <xdr:to>
      <xdr:col>55</xdr:col>
      <xdr:colOff>50800</xdr:colOff>
      <xdr:row>41</xdr:row>
      <xdr:rowOff>144777</xdr:rowOff>
    </xdr:to>
    <xdr:sp macro="" textlink="">
      <xdr:nvSpPr>
        <xdr:cNvPr id="131" name="楕円 130"/>
        <xdr:cNvSpPr/>
      </xdr:nvSpPr>
      <xdr:spPr>
        <a:xfrm>
          <a:off x="10426700" y="70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xdr:cNvSpPr txBox="1"/>
      </xdr:nvSpPr>
      <xdr:spPr>
        <a:xfrm>
          <a:off x="10515600" y="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44787</xdr:rowOff>
    </xdr:from>
    <xdr:to>
      <xdr:col>50</xdr:col>
      <xdr:colOff>165100</xdr:colOff>
      <xdr:row>41</xdr:row>
      <xdr:rowOff>146387</xdr:rowOff>
    </xdr:to>
    <xdr:sp macro="" textlink="">
      <xdr:nvSpPr>
        <xdr:cNvPr id="133" name="楕円 132"/>
        <xdr:cNvSpPr/>
      </xdr:nvSpPr>
      <xdr:spPr>
        <a:xfrm>
          <a:off x="9588500" y="7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93977</xdr:rowOff>
    </xdr:from>
    <xdr:to>
      <xdr:col>55</xdr:col>
      <xdr:colOff>0</xdr:colOff>
      <xdr:row>41</xdr:row>
      <xdr:rowOff>95587</xdr:rowOff>
    </xdr:to>
    <xdr:cxnSp macro="">
      <xdr:nvCxnSpPr>
        <xdr:cNvPr id="134" name="直線コネクタ 133"/>
        <xdr:cNvCxnSpPr/>
      </xdr:nvCxnSpPr>
      <xdr:spPr>
        <a:xfrm flipV="1">
          <a:off x="9639300" y="7123427"/>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48909</xdr:rowOff>
    </xdr:from>
    <xdr:to>
      <xdr:col>46</xdr:col>
      <xdr:colOff>38100</xdr:colOff>
      <xdr:row>41</xdr:row>
      <xdr:rowOff>150509</xdr:rowOff>
    </xdr:to>
    <xdr:sp macro="" textlink="">
      <xdr:nvSpPr>
        <xdr:cNvPr id="135" name="楕円 134"/>
        <xdr:cNvSpPr/>
      </xdr:nvSpPr>
      <xdr:spPr>
        <a:xfrm>
          <a:off x="8699500" y="70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95587</xdr:rowOff>
    </xdr:from>
    <xdr:to>
      <xdr:col>50</xdr:col>
      <xdr:colOff>114300</xdr:colOff>
      <xdr:row>41</xdr:row>
      <xdr:rowOff>99709</xdr:rowOff>
    </xdr:to>
    <xdr:cxnSp macro="">
      <xdr:nvCxnSpPr>
        <xdr:cNvPr id="136" name="直線コネクタ 135"/>
        <xdr:cNvCxnSpPr/>
      </xdr:nvCxnSpPr>
      <xdr:spPr>
        <a:xfrm flipV="1">
          <a:off x="8750300" y="712503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49530</xdr:rowOff>
    </xdr:from>
    <xdr:to>
      <xdr:col>41</xdr:col>
      <xdr:colOff>101600</xdr:colOff>
      <xdr:row>41</xdr:row>
      <xdr:rowOff>151130</xdr:rowOff>
    </xdr:to>
    <xdr:sp macro="" textlink="">
      <xdr:nvSpPr>
        <xdr:cNvPr id="137" name="楕円 136"/>
        <xdr:cNvSpPr/>
      </xdr:nvSpPr>
      <xdr:spPr>
        <a:xfrm>
          <a:off x="7810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99709</xdr:rowOff>
    </xdr:from>
    <xdr:to>
      <xdr:col>45</xdr:col>
      <xdr:colOff>177800</xdr:colOff>
      <xdr:row>41</xdr:row>
      <xdr:rowOff>100330</xdr:rowOff>
    </xdr:to>
    <xdr:cxnSp macro="">
      <xdr:nvCxnSpPr>
        <xdr:cNvPr id="138" name="直線コネクタ 137"/>
        <xdr:cNvCxnSpPr/>
      </xdr:nvCxnSpPr>
      <xdr:spPr>
        <a:xfrm flipV="1">
          <a:off x="7861300" y="712915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51002</xdr:rowOff>
    </xdr:from>
    <xdr:to>
      <xdr:col>36</xdr:col>
      <xdr:colOff>165100</xdr:colOff>
      <xdr:row>41</xdr:row>
      <xdr:rowOff>152602</xdr:rowOff>
    </xdr:to>
    <xdr:sp macro="" textlink="">
      <xdr:nvSpPr>
        <xdr:cNvPr id="139" name="楕円 138"/>
        <xdr:cNvSpPr/>
      </xdr:nvSpPr>
      <xdr:spPr>
        <a:xfrm>
          <a:off x="6921500" y="70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100330</xdr:rowOff>
    </xdr:from>
    <xdr:to>
      <xdr:col>41</xdr:col>
      <xdr:colOff>50800</xdr:colOff>
      <xdr:row>41</xdr:row>
      <xdr:rowOff>101802</xdr:rowOff>
    </xdr:to>
    <xdr:cxnSp macro="">
      <xdr:nvCxnSpPr>
        <xdr:cNvPr id="140" name="直線コネクタ 139"/>
        <xdr:cNvCxnSpPr/>
      </xdr:nvCxnSpPr>
      <xdr:spPr>
        <a:xfrm flipV="1">
          <a:off x="6972300" y="7129780"/>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137514</xdr:rowOff>
    </xdr:from>
    <xdr:ext cx="534377" cy="259045"/>
    <xdr:sp macro="" textlink="">
      <xdr:nvSpPr>
        <xdr:cNvPr id="145" name="n_1mainValue【道路】&#10;一人当たり延長"/>
        <xdr:cNvSpPr txBox="1"/>
      </xdr:nvSpPr>
      <xdr:spPr>
        <a:xfrm>
          <a:off x="9359411" y="7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141636</xdr:rowOff>
    </xdr:from>
    <xdr:ext cx="534377" cy="259045"/>
    <xdr:sp macro="" textlink="">
      <xdr:nvSpPr>
        <xdr:cNvPr id="146" name="n_2mainValue【道路】&#10;一人当たり延長"/>
        <xdr:cNvSpPr txBox="1"/>
      </xdr:nvSpPr>
      <xdr:spPr>
        <a:xfrm>
          <a:off x="8483111" y="71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142257</xdr:rowOff>
    </xdr:from>
    <xdr:ext cx="534377" cy="259045"/>
    <xdr:sp macro="" textlink="">
      <xdr:nvSpPr>
        <xdr:cNvPr id="147" name="n_3mainValue【道路】&#10;一人当たり延長"/>
        <xdr:cNvSpPr txBox="1"/>
      </xdr:nvSpPr>
      <xdr:spPr>
        <a:xfrm>
          <a:off x="7594111" y="7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143729</xdr:rowOff>
    </xdr:from>
    <xdr:ext cx="534377" cy="259045"/>
    <xdr:sp macro="" textlink="">
      <xdr:nvSpPr>
        <xdr:cNvPr id="148" name="n_4mainValue【道路】&#10;一人当たり延長"/>
        <xdr:cNvSpPr txBox="1"/>
      </xdr:nvSpPr>
      <xdr:spPr>
        <a:xfrm>
          <a:off x="6705111" y="71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90" name="楕円 189"/>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91" name="【橋りょう・トンネル】&#10;有形固定資産減価償却率該当値テキスト"/>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2" name="楕円 191"/>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4899</xdr:rowOff>
    </xdr:to>
    <xdr:cxnSp macro="">
      <xdr:nvCxnSpPr>
        <xdr:cNvPr id="193" name="直線コネクタ 192"/>
        <xdr:cNvCxnSpPr/>
      </xdr:nvCxnSpPr>
      <xdr:spPr>
        <a:xfrm flipV="1">
          <a:off x="3797300" y="102706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4899</xdr:rowOff>
    </xdr:to>
    <xdr:cxnSp macro="">
      <xdr:nvCxnSpPr>
        <xdr:cNvPr id="195" name="直線コネクタ 194"/>
        <xdr:cNvCxnSpPr/>
      </xdr:nvCxnSpPr>
      <xdr:spPr>
        <a:xfrm>
          <a:off x="2908300" y="102706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97" name="直線コネクタ 196"/>
        <xdr:cNvCxnSpPr/>
      </xdr:nvCxnSpPr>
      <xdr:spPr>
        <a:xfrm>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127363</xdr:rowOff>
    </xdr:to>
    <xdr:cxnSp macro="">
      <xdr:nvCxnSpPr>
        <xdr:cNvPr id="199" name="直線コネクタ 198"/>
        <xdr:cNvCxnSpPr/>
      </xdr:nvCxnSpPr>
      <xdr:spPr>
        <a:xfrm>
          <a:off x="1130300" y="10242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4" name="n_1mainValue【橋りょう・トンネ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137576</xdr:rowOff>
    </xdr:from>
    <xdr:to>
      <xdr:col>55</xdr:col>
      <xdr:colOff>50800</xdr:colOff>
      <xdr:row>62</xdr:row>
      <xdr:rowOff>67726</xdr:rowOff>
    </xdr:to>
    <xdr:sp macro="" textlink="">
      <xdr:nvSpPr>
        <xdr:cNvPr id="245" name="楕円 244"/>
        <xdr:cNvSpPr/>
      </xdr:nvSpPr>
      <xdr:spPr>
        <a:xfrm>
          <a:off x="10426700" y="10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160453</xdr:rowOff>
    </xdr:from>
    <xdr:ext cx="690189" cy="259045"/>
    <xdr:sp macro="" textlink="">
      <xdr:nvSpPr>
        <xdr:cNvPr id="246" name="【橋りょう・トンネル】&#10;一人当たり有形固定資産（償却資産）額該当値テキスト"/>
        <xdr:cNvSpPr txBox="1"/>
      </xdr:nvSpPr>
      <xdr:spPr>
        <a:xfrm>
          <a:off x="10515600" y="10447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139688</xdr:rowOff>
    </xdr:from>
    <xdr:to>
      <xdr:col>50</xdr:col>
      <xdr:colOff>165100</xdr:colOff>
      <xdr:row>62</xdr:row>
      <xdr:rowOff>69838</xdr:rowOff>
    </xdr:to>
    <xdr:sp macro="" textlink="">
      <xdr:nvSpPr>
        <xdr:cNvPr id="247" name="楕円 246"/>
        <xdr:cNvSpPr/>
      </xdr:nvSpPr>
      <xdr:spPr>
        <a:xfrm>
          <a:off x="9588500" y="105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16926</xdr:rowOff>
    </xdr:from>
    <xdr:to>
      <xdr:col>55</xdr:col>
      <xdr:colOff>0</xdr:colOff>
      <xdr:row>62</xdr:row>
      <xdr:rowOff>19038</xdr:rowOff>
    </xdr:to>
    <xdr:cxnSp macro="">
      <xdr:nvCxnSpPr>
        <xdr:cNvPr id="248" name="直線コネクタ 247"/>
        <xdr:cNvCxnSpPr/>
      </xdr:nvCxnSpPr>
      <xdr:spPr>
        <a:xfrm flipV="1">
          <a:off x="9639300" y="10646826"/>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153818</xdr:rowOff>
    </xdr:from>
    <xdr:to>
      <xdr:col>46</xdr:col>
      <xdr:colOff>38100</xdr:colOff>
      <xdr:row>62</xdr:row>
      <xdr:rowOff>83968</xdr:rowOff>
    </xdr:to>
    <xdr:sp macro="" textlink="">
      <xdr:nvSpPr>
        <xdr:cNvPr id="249" name="楕円 248"/>
        <xdr:cNvSpPr/>
      </xdr:nvSpPr>
      <xdr:spPr>
        <a:xfrm>
          <a:off x="8699500" y="10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19038</xdr:rowOff>
    </xdr:from>
    <xdr:to>
      <xdr:col>50</xdr:col>
      <xdr:colOff>114300</xdr:colOff>
      <xdr:row>62</xdr:row>
      <xdr:rowOff>33168</xdr:rowOff>
    </xdr:to>
    <xdr:cxnSp macro="">
      <xdr:nvCxnSpPr>
        <xdr:cNvPr id="250" name="直線コネクタ 249"/>
        <xdr:cNvCxnSpPr/>
      </xdr:nvCxnSpPr>
      <xdr:spPr>
        <a:xfrm flipV="1">
          <a:off x="8750300" y="10648938"/>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155588</xdr:rowOff>
    </xdr:from>
    <xdr:to>
      <xdr:col>41</xdr:col>
      <xdr:colOff>101600</xdr:colOff>
      <xdr:row>62</xdr:row>
      <xdr:rowOff>85738</xdr:rowOff>
    </xdr:to>
    <xdr:sp macro="" textlink="">
      <xdr:nvSpPr>
        <xdr:cNvPr id="251" name="楕円 250"/>
        <xdr:cNvSpPr/>
      </xdr:nvSpPr>
      <xdr:spPr>
        <a:xfrm>
          <a:off x="7810500" y="106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33168</xdr:rowOff>
    </xdr:from>
    <xdr:to>
      <xdr:col>45</xdr:col>
      <xdr:colOff>177800</xdr:colOff>
      <xdr:row>62</xdr:row>
      <xdr:rowOff>34938</xdr:rowOff>
    </xdr:to>
    <xdr:cxnSp macro="">
      <xdr:nvCxnSpPr>
        <xdr:cNvPr id="252" name="直線コネクタ 251"/>
        <xdr:cNvCxnSpPr/>
      </xdr:nvCxnSpPr>
      <xdr:spPr>
        <a:xfrm flipV="1">
          <a:off x="7861300" y="10663068"/>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159737</xdr:rowOff>
    </xdr:from>
    <xdr:to>
      <xdr:col>36</xdr:col>
      <xdr:colOff>165100</xdr:colOff>
      <xdr:row>62</xdr:row>
      <xdr:rowOff>89887</xdr:rowOff>
    </xdr:to>
    <xdr:sp macro="" textlink="">
      <xdr:nvSpPr>
        <xdr:cNvPr id="253" name="楕円 252"/>
        <xdr:cNvSpPr/>
      </xdr:nvSpPr>
      <xdr:spPr>
        <a:xfrm>
          <a:off x="6921500" y="106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34938</xdr:rowOff>
    </xdr:from>
    <xdr:to>
      <xdr:col>41</xdr:col>
      <xdr:colOff>50800</xdr:colOff>
      <xdr:row>62</xdr:row>
      <xdr:rowOff>39087</xdr:rowOff>
    </xdr:to>
    <xdr:cxnSp macro="">
      <xdr:nvCxnSpPr>
        <xdr:cNvPr id="254" name="直線コネクタ 253"/>
        <xdr:cNvCxnSpPr/>
      </xdr:nvCxnSpPr>
      <xdr:spPr>
        <a:xfrm flipV="1">
          <a:off x="6972300" y="10664838"/>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86365</xdr:rowOff>
    </xdr:from>
    <xdr:ext cx="690189" cy="259045"/>
    <xdr:sp macro="" textlink="">
      <xdr:nvSpPr>
        <xdr:cNvPr id="259" name="n_1mainValue【橋りょう・トンネル】&#10;一人当たり有形固定資産（償却資産）額"/>
        <xdr:cNvSpPr txBox="1"/>
      </xdr:nvSpPr>
      <xdr:spPr>
        <a:xfrm>
          <a:off x="9281505" y="10373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100495</xdr:rowOff>
    </xdr:from>
    <xdr:ext cx="690189" cy="259045"/>
    <xdr:sp macro="" textlink="">
      <xdr:nvSpPr>
        <xdr:cNvPr id="260" name="n_2mainValue【橋りょう・トンネル】&#10;一人当たり有形固定資産（償却資産）額"/>
        <xdr:cNvSpPr txBox="1"/>
      </xdr:nvSpPr>
      <xdr:spPr>
        <a:xfrm>
          <a:off x="8405205" y="10387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102265</xdr:rowOff>
    </xdr:from>
    <xdr:ext cx="690189" cy="259045"/>
    <xdr:sp macro="" textlink="">
      <xdr:nvSpPr>
        <xdr:cNvPr id="261" name="n_3mainValue【橋りょう・トンネル】&#10;一人当たり有形固定資産（償却資産）額"/>
        <xdr:cNvSpPr txBox="1"/>
      </xdr:nvSpPr>
      <xdr:spPr>
        <a:xfrm>
          <a:off x="7516205" y="10389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106414</xdr:rowOff>
    </xdr:from>
    <xdr:ext cx="690189" cy="259045"/>
    <xdr:sp macro="" textlink="">
      <xdr:nvSpPr>
        <xdr:cNvPr id="262" name="n_4mainValue【橋りょう・トンネル】&#10;一人当たり有形固定資産（償却資産）額"/>
        <xdr:cNvSpPr txBox="1"/>
      </xdr:nvSpPr>
      <xdr:spPr>
        <a:xfrm>
          <a:off x="6627205" y="10393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304" name="楕円 303"/>
        <xdr:cNvSpPr/>
      </xdr:nvSpPr>
      <xdr:spPr>
        <a:xfrm>
          <a:off x="4584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26143</xdr:rowOff>
    </xdr:from>
    <xdr:ext cx="405111" cy="259045"/>
    <xdr:sp macro="" textlink="">
      <xdr:nvSpPr>
        <xdr:cNvPr id="305" name="【公営住宅】&#10;有形固定資産減価償却率該当値テキスト"/>
        <xdr:cNvSpPr txBox="1"/>
      </xdr:nvSpPr>
      <xdr:spPr>
        <a:xfrm>
          <a:off x="4673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306" name="楕円 305"/>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119743</xdr:rowOff>
    </xdr:to>
    <xdr:cxnSp macro="">
      <xdr:nvCxnSpPr>
        <xdr:cNvPr id="307" name="直線コネクタ 306"/>
        <xdr:cNvCxnSpPr/>
      </xdr:nvCxnSpPr>
      <xdr:spPr>
        <a:xfrm flipV="1">
          <a:off x="3797300" y="143288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308" name="楕円 307"/>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119743</xdr:rowOff>
    </xdr:to>
    <xdr:cxnSp macro="">
      <xdr:nvCxnSpPr>
        <xdr:cNvPr id="309" name="直線コネクタ 308"/>
        <xdr:cNvCxnSpPr/>
      </xdr:nvCxnSpPr>
      <xdr:spPr>
        <a:xfrm>
          <a:off x="2908300" y="143288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10" name="楕円 309"/>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98516</xdr:rowOff>
    </xdr:to>
    <xdr:cxnSp macro="">
      <xdr:nvCxnSpPr>
        <xdr:cNvPr id="311" name="直線コネクタ 310"/>
        <xdr:cNvCxnSpPr/>
      </xdr:nvCxnSpPr>
      <xdr:spPr>
        <a:xfrm>
          <a:off x="2019300" y="142994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2" name="楕円 311"/>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69124</xdr:rowOff>
    </xdr:to>
    <xdr:cxnSp macro="">
      <xdr:nvCxnSpPr>
        <xdr:cNvPr id="313" name="直線コネクタ 312"/>
        <xdr:cNvCxnSpPr/>
      </xdr:nvCxnSpPr>
      <xdr:spPr>
        <a:xfrm>
          <a:off x="1130300" y="142504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318" name="n_1mainValue【公営住宅】&#10;有形固定資産減価償却率"/>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319" name="n_2mainValue【公営住宅】&#10;有形固定資産減価償却率"/>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20" name="n_3mainValue【公営住宅】&#10;有形固定資産減価償却率"/>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62065</xdr:rowOff>
    </xdr:from>
    <xdr:ext cx="405111" cy="259045"/>
    <xdr:sp macro="" textlink="">
      <xdr:nvSpPr>
        <xdr:cNvPr id="321" name="n_4mainValue【公営住宅】&#10;有形固定資産減価償却率"/>
        <xdr:cNvSpPr txBox="1"/>
      </xdr:nvSpPr>
      <xdr:spPr>
        <a:xfrm>
          <a:off x="927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134786</xdr:rowOff>
    </xdr:from>
    <xdr:to>
      <xdr:col>55</xdr:col>
      <xdr:colOff>50800</xdr:colOff>
      <xdr:row>85</xdr:row>
      <xdr:rowOff>64936</xdr:rowOff>
    </xdr:to>
    <xdr:sp macro="" textlink="">
      <xdr:nvSpPr>
        <xdr:cNvPr id="361" name="楕円 360"/>
        <xdr:cNvSpPr/>
      </xdr:nvSpPr>
      <xdr:spPr>
        <a:xfrm>
          <a:off x="10426700" y="145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157663</xdr:rowOff>
    </xdr:from>
    <xdr:ext cx="469744" cy="259045"/>
    <xdr:sp macro="" textlink="">
      <xdr:nvSpPr>
        <xdr:cNvPr id="362" name="【公営住宅】&#10;一人当たり面積該当値テキスト"/>
        <xdr:cNvSpPr txBox="1"/>
      </xdr:nvSpPr>
      <xdr:spPr>
        <a:xfrm>
          <a:off x="10515600" y="143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37173</xdr:rowOff>
    </xdr:from>
    <xdr:to>
      <xdr:col>50</xdr:col>
      <xdr:colOff>165100</xdr:colOff>
      <xdr:row>85</xdr:row>
      <xdr:rowOff>138773</xdr:rowOff>
    </xdr:to>
    <xdr:sp macro="" textlink="">
      <xdr:nvSpPr>
        <xdr:cNvPr id="363" name="楕円 362"/>
        <xdr:cNvSpPr/>
      </xdr:nvSpPr>
      <xdr:spPr>
        <a:xfrm>
          <a:off x="9588500" y="146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14136</xdr:rowOff>
    </xdr:from>
    <xdr:to>
      <xdr:col>55</xdr:col>
      <xdr:colOff>0</xdr:colOff>
      <xdr:row>85</xdr:row>
      <xdr:rowOff>87973</xdr:rowOff>
    </xdr:to>
    <xdr:cxnSp macro="">
      <xdr:nvCxnSpPr>
        <xdr:cNvPr id="364" name="直線コネクタ 363"/>
        <xdr:cNvCxnSpPr/>
      </xdr:nvCxnSpPr>
      <xdr:spPr>
        <a:xfrm flipV="1">
          <a:off x="9639300" y="14587386"/>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44374</xdr:rowOff>
    </xdr:from>
    <xdr:to>
      <xdr:col>46</xdr:col>
      <xdr:colOff>38100</xdr:colOff>
      <xdr:row>85</xdr:row>
      <xdr:rowOff>145974</xdr:rowOff>
    </xdr:to>
    <xdr:sp macro="" textlink="">
      <xdr:nvSpPr>
        <xdr:cNvPr id="365" name="楕円 364"/>
        <xdr:cNvSpPr/>
      </xdr:nvSpPr>
      <xdr:spPr>
        <a:xfrm>
          <a:off x="8699500" y="146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87973</xdr:rowOff>
    </xdr:from>
    <xdr:to>
      <xdr:col>50</xdr:col>
      <xdr:colOff>114300</xdr:colOff>
      <xdr:row>85</xdr:row>
      <xdr:rowOff>95174</xdr:rowOff>
    </xdr:to>
    <xdr:cxnSp macro="">
      <xdr:nvCxnSpPr>
        <xdr:cNvPr id="366" name="直線コネクタ 365"/>
        <xdr:cNvCxnSpPr/>
      </xdr:nvCxnSpPr>
      <xdr:spPr>
        <a:xfrm flipV="1">
          <a:off x="8750300" y="1466122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45479</xdr:rowOff>
    </xdr:from>
    <xdr:to>
      <xdr:col>41</xdr:col>
      <xdr:colOff>101600</xdr:colOff>
      <xdr:row>85</xdr:row>
      <xdr:rowOff>147079</xdr:rowOff>
    </xdr:to>
    <xdr:sp macro="" textlink="">
      <xdr:nvSpPr>
        <xdr:cNvPr id="367" name="楕円 366"/>
        <xdr:cNvSpPr/>
      </xdr:nvSpPr>
      <xdr:spPr>
        <a:xfrm>
          <a:off x="7810500" y="146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95174</xdr:rowOff>
    </xdr:from>
    <xdr:to>
      <xdr:col>45</xdr:col>
      <xdr:colOff>177800</xdr:colOff>
      <xdr:row>85</xdr:row>
      <xdr:rowOff>96279</xdr:rowOff>
    </xdr:to>
    <xdr:cxnSp macro="">
      <xdr:nvCxnSpPr>
        <xdr:cNvPr id="368" name="直線コネクタ 367"/>
        <xdr:cNvCxnSpPr/>
      </xdr:nvCxnSpPr>
      <xdr:spPr>
        <a:xfrm flipV="1">
          <a:off x="7861300" y="1466842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48031</xdr:rowOff>
    </xdr:from>
    <xdr:to>
      <xdr:col>36</xdr:col>
      <xdr:colOff>165100</xdr:colOff>
      <xdr:row>85</xdr:row>
      <xdr:rowOff>149631</xdr:rowOff>
    </xdr:to>
    <xdr:sp macro="" textlink="">
      <xdr:nvSpPr>
        <xdr:cNvPr id="369" name="楕円 368"/>
        <xdr:cNvSpPr/>
      </xdr:nvSpPr>
      <xdr:spPr>
        <a:xfrm>
          <a:off x="69215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96279</xdr:rowOff>
    </xdr:from>
    <xdr:to>
      <xdr:col>41</xdr:col>
      <xdr:colOff>50800</xdr:colOff>
      <xdr:row>85</xdr:row>
      <xdr:rowOff>98831</xdr:rowOff>
    </xdr:to>
    <xdr:cxnSp macro="">
      <xdr:nvCxnSpPr>
        <xdr:cNvPr id="370" name="直線コネクタ 369"/>
        <xdr:cNvCxnSpPr/>
      </xdr:nvCxnSpPr>
      <xdr:spPr>
        <a:xfrm flipV="1">
          <a:off x="6972300" y="14669529"/>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155300</xdr:rowOff>
    </xdr:from>
    <xdr:ext cx="469744" cy="259045"/>
    <xdr:sp macro="" textlink="">
      <xdr:nvSpPr>
        <xdr:cNvPr id="375" name="n_1mainValue【公営住宅】&#10;一人当たり面積"/>
        <xdr:cNvSpPr txBox="1"/>
      </xdr:nvSpPr>
      <xdr:spPr>
        <a:xfrm>
          <a:off x="9391727" y="143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162501</xdr:rowOff>
    </xdr:from>
    <xdr:ext cx="469744" cy="259045"/>
    <xdr:sp macro="" textlink="">
      <xdr:nvSpPr>
        <xdr:cNvPr id="376" name="n_2mainValue【公営住宅】&#10;一人当たり面積"/>
        <xdr:cNvSpPr txBox="1"/>
      </xdr:nvSpPr>
      <xdr:spPr>
        <a:xfrm>
          <a:off x="8515427" y="143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163606</xdr:rowOff>
    </xdr:from>
    <xdr:ext cx="469744" cy="259045"/>
    <xdr:sp macro="" textlink="">
      <xdr:nvSpPr>
        <xdr:cNvPr id="377" name="n_3mainValue【公営住宅】&#10;一人当たり面積"/>
        <xdr:cNvSpPr txBox="1"/>
      </xdr:nvSpPr>
      <xdr:spPr>
        <a:xfrm>
          <a:off x="7626427" y="143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166158</xdr:rowOff>
    </xdr:from>
    <xdr:ext cx="469744" cy="259045"/>
    <xdr:sp macro="" textlink="">
      <xdr:nvSpPr>
        <xdr:cNvPr id="378" name="n_4mainValue【公営住宅】&#10;一人当たり面積"/>
        <xdr:cNvSpPr txBox="1"/>
      </xdr:nvSpPr>
      <xdr:spPr>
        <a:xfrm>
          <a:off x="6737427" y="143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41"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452" name="楕円 451"/>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453" name="【学校施設】&#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454" name="楕円 453"/>
        <xdr:cNvSpPr/>
      </xdr:nvSpPr>
      <xdr:spPr>
        <a:xfrm>
          <a:off x="15430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132262</xdr:rowOff>
    </xdr:to>
    <xdr:cxnSp macro="">
      <xdr:nvCxnSpPr>
        <xdr:cNvPr id="455" name="直線コネクタ 454"/>
        <xdr:cNvCxnSpPr/>
      </xdr:nvCxnSpPr>
      <xdr:spPr>
        <a:xfrm flipV="1">
          <a:off x="15481300" y="98526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456" name="楕円 455"/>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132262</xdr:rowOff>
    </xdr:to>
    <xdr:cxnSp macro="">
      <xdr:nvCxnSpPr>
        <xdr:cNvPr id="457" name="直線コネクタ 456"/>
        <xdr:cNvCxnSpPr/>
      </xdr:nvCxnSpPr>
      <xdr:spPr>
        <a:xfrm>
          <a:off x="14592300" y="98526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148409</xdr:rowOff>
    </xdr:from>
    <xdr:to>
      <xdr:col>72</xdr:col>
      <xdr:colOff>38100</xdr:colOff>
      <xdr:row>57</xdr:row>
      <xdr:rowOff>78559</xdr:rowOff>
    </xdr:to>
    <xdr:sp macro="" textlink="">
      <xdr:nvSpPr>
        <xdr:cNvPr id="458" name="楕円 457"/>
        <xdr:cNvSpPr/>
      </xdr:nvSpPr>
      <xdr:spPr>
        <a:xfrm>
          <a:off x="13652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80010</xdr:rowOff>
    </xdr:to>
    <xdr:cxnSp macro="">
      <xdr:nvCxnSpPr>
        <xdr:cNvPr id="459" name="直線コネクタ 458"/>
        <xdr:cNvCxnSpPr/>
      </xdr:nvCxnSpPr>
      <xdr:spPr>
        <a:xfrm>
          <a:off x="13703300" y="98004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148409</xdr:rowOff>
    </xdr:from>
    <xdr:to>
      <xdr:col>67</xdr:col>
      <xdr:colOff>101600</xdr:colOff>
      <xdr:row>57</xdr:row>
      <xdr:rowOff>78559</xdr:rowOff>
    </xdr:to>
    <xdr:sp macro="" textlink="">
      <xdr:nvSpPr>
        <xdr:cNvPr id="460" name="楕円 459"/>
        <xdr:cNvSpPr/>
      </xdr:nvSpPr>
      <xdr:spPr>
        <a:xfrm>
          <a:off x="12763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27759</xdr:rowOff>
    </xdr:from>
    <xdr:to>
      <xdr:col>71</xdr:col>
      <xdr:colOff>177800</xdr:colOff>
      <xdr:row>57</xdr:row>
      <xdr:rowOff>27759</xdr:rowOff>
    </xdr:to>
    <xdr:cxnSp macro="">
      <xdr:nvCxnSpPr>
        <xdr:cNvPr id="461" name="直線コネクタ 460"/>
        <xdr:cNvCxnSpPr/>
      </xdr:nvCxnSpPr>
      <xdr:spPr>
        <a:xfrm>
          <a:off x="12814300" y="9800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462"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463"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464"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465"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28139</xdr:rowOff>
    </xdr:from>
    <xdr:ext cx="405111" cy="259045"/>
    <xdr:sp macro="" textlink="">
      <xdr:nvSpPr>
        <xdr:cNvPr id="466" name="n_1mainValue【学校施設】&#10;有形固定資産減価償却率"/>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467"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95086</xdr:rowOff>
    </xdr:from>
    <xdr:ext cx="405111" cy="259045"/>
    <xdr:sp macro="" textlink="">
      <xdr:nvSpPr>
        <xdr:cNvPr id="468" name="n_3mainValue【学校施設】&#10;有形固定資産減価償却率"/>
        <xdr:cNvSpPr txBox="1"/>
      </xdr:nvSpPr>
      <xdr:spPr>
        <a:xfrm>
          <a:off x="13500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95086</xdr:rowOff>
    </xdr:from>
    <xdr:ext cx="405111" cy="259045"/>
    <xdr:sp macro="" textlink="">
      <xdr:nvSpPr>
        <xdr:cNvPr id="469" name="n_4mainValue【学校施設】&#10;有形固定資産減価償却率"/>
        <xdr:cNvSpPr txBox="1"/>
      </xdr:nvSpPr>
      <xdr:spPr>
        <a:xfrm>
          <a:off x="12611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96"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8" name="フローチャート: 判断 497"/>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9" name="フローチャート: 判断 498"/>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0" name="フローチャート: 判断 499"/>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1" name="フローチャート: 判断 500"/>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150916</xdr:rowOff>
    </xdr:from>
    <xdr:to>
      <xdr:col>116</xdr:col>
      <xdr:colOff>114300</xdr:colOff>
      <xdr:row>63</xdr:row>
      <xdr:rowOff>81066</xdr:rowOff>
    </xdr:to>
    <xdr:sp macro="" textlink="">
      <xdr:nvSpPr>
        <xdr:cNvPr id="507" name="楕円 506"/>
        <xdr:cNvSpPr/>
      </xdr:nvSpPr>
      <xdr:spPr>
        <a:xfrm>
          <a:off x="22110700" y="10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508" name="【学校施設】&#10;一人当たり面積該当値テキスト"/>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152883</xdr:rowOff>
    </xdr:from>
    <xdr:to>
      <xdr:col>112</xdr:col>
      <xdr:colOff>38100</xdr:colOff>
      <xdr:row>63</xdr:row>
      <xdr:rowOff>83033</xdr:rowOff>
    </xdr:to>
    <xdr:sp macro="" textlink="">
      <xdr:nvSpPr>
        <xdr:cNvPr id="509" name="楕円 508"/>
        <xdr:cNvSpPr/>
      </xdr:nvSpPr>
      <xdr:spPr>
        <a:xfrm>
          <a:off x="21272500" y="10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30266</xdr:rowOff>
    </xdr:from>
    <xdr:to>
      <xdr:col>116</xdr:col>
      <xdr:colOff>63500</xdr:colOff>
      <xdr:row>63</xdr:row>
      <xdr:rowOff>32233</xdr:rowOff>
    </xdr:to>
    <xdr:cxnSp macro="">
      <xdr:nvCxnSpPr>
        <xdr:cNvPr id="510" name="直線コネクタ 509"/>
        <xdr:cNvCxnSpPr/>
      </xdr:nvCxnSpPr>
      <xdr:spPr>
        <a:xfrm flipV="1">
          <a:off x="21323300" y="10831616"/>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157912</xdr:rowOff>
    </xdr:from>
    <xdr:to>
      <xdr:col>107</xdr:col>
      <xdr:colOff>101600</xdr:colOff>
      <xdr:row>63</xdr:row>
      <xdr:rowOff>88062</xdr:rowOff>
    </xdr:to>
    <xdr:sp macro="" textlink="">
      <xdr:nvSpPr>
        <xdr:cNvPr id="511" name="楕円 510"/>
        <xdr:cNvSpPr/>
      </xdr:nvSpPr>
      <xdr:spPr>
        <a:xfrm>
          <a:off x="20383500" y="107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32233</xdr:rowOff>
    </xdr:from>
    <xdr:to>
      <xdr:col>111</xdr:col>
      <xdr:colOff>177800</xdr:colOff>
      <xdr:row>63</xdr:row>
      <xdr:rowOff>37262</xdr:rowOff>
    </xdr:to>
    <xdr:cxnSp macro="">
      <xdr:nvCxnSpPr>
        <xdr:cNvPr id="512" name="直線コネクタ 511"/>
        <xdr:cNvCxnSpPr/>
      </xdr:nvCxnSpPr>
      <xdr:spPr>
        <a:xfrm flipV="1">
          <a:off x="20434300" y="1083358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158689</xdr:rowOff>
    </xdr:from>
    <xdr:to>
      <xdr:col>102</xdr:col>
      <xdr:colOff>165100</xdr:colOff>
      <xdr:row>63</xdr:row>
      <xdr:rowOff>88839</xdr:rowOff>
    </xdr:to>
    <xdr:sp macro="" textlink="">
      <xdr:nvSpPr>
        <xdr:cNvPr id="513" name="楕円 512"/>
        <xdr:cNvSpPr/>
      </xdr:nvSpPr>
      <xdr:spPr>
        <a:xfrm>
          <a:off x="19494500" y="107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37262</xdr:rowOff>
    </xdr:from>
    <xdr:to>
      <xdr:col>107</xdr:col>
      <xdr:colOff>50800</xdr:colOff>
      <xdr:row>63</xdr:row>
      <xdr:rowOff>38039</xdr:rowOff>
    </xdr:to>
    <xdr:cxnSp macro="">
      <xdr:nvCxnSpPr>
        <xdr:cNvPr id="514" name="直線コネクタ 513"/>
        <xdr:cNvCxnSpPr/>
      </xdr:nvCxnSpPr>
      <xdr:spPr>
        <a:xfrm flipV="1">
          <a:off x="19545300" y="1083861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160518</xdr:rowOff>
    </xdr:from>
    <xdr:to>
      <xdr:col>98</xdr:col>
      <xdr:colOff>38100</xdr:colOff>
      <xdr:row>63</xdr:row>
      <xdr:rowOff>90668</xdr:rowOff>
    </xdr:to>
    <xdr:sp macro="" textlink="">
      <xdr:nvSpPr>
        <xdr:cNvPr id="515" name="楕円 514"/>
        <xdr:cNvSpPr/>
      </xdr:nvSpPr>
      <xdr:spPr>
        <a:xfrm>
          <a:off x="18605500" y="107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38039</xdr:rowOff>
    </xdr:from>
    <xdr:to>
      <xdr:col>102</xdr:col>
      <xdr:colOff>114300</xdr:colOff>
      <xdr:row>63</xdr:row>
      <xdr:rowOff>39868</xdr:rowOff>
    </xdr:to>
    <xdr:cxnSp macro="">
      <xdr:nvCxnSpPr>
        <xdr:cNvPr id="516" name="直線コネクタ 515"/>
        <xdr:cNvCxnSpPr/>
      </xdr:nvCxnSpPr>
      <xdr:spPr>
        <a:xfrm flipV="1">
          <a:off x="18656300" y="1083938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17"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18"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19"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20"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74160</xdr:rowOff>
    </xdr:from>
    <xdr:ext cx="469744" cy="259045"/>
    <xdr:sp macro="" textlink="">
      <xdr:nvSpPr>
        <xdr:cNvPr id="521" name="n_1mainValue【学校施設】&#10;一人当たり面積"/>
        <xdr:cNvSpPr txBox="1"/>
      </xdr:nvSpPr>
      <xdr:spPr>
        <a:xfrm>
          <a:off x="21075727" y="108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79189</xdr:rowOff>
    </xdr:from>
    <xdr:ext cx="469744" cy="259045"/>
    <xdr:sp macro="" textlink="">
      <xdr:nvSpPr>
        <xdr:cNvPr id="522" name="n_2mainValue【学校施設】&#10;一人当たり面積"/>
        <xdr:cNvSpPr txBox="1"/>
      </xdr:nvSpPr>
      <xdr:spPr>
        <a:xfrm>
          <a:off x="20199427" y="108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79966</xdr:rowOff>
    </xdr:from>
    <xdr:ext cx="469744" cy="259045"/>
    <xdr:sp macro="" textlink="">
      <xdr:nvSpPr>
        <xdr:cNvPr id="523" name="n_3mainValue【学校施設】&#10;一人当たり面積"/>
        <xdr:cNvSpPr txBox="1"/>
      </xdr:nvSpPr>
      <xdr:spPr>
        <a:xfrm>
          <a:off x="19310427" y="108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81795</xdr:rowOff>
    </xdr:from>
    <xdr:ext cx="469744" cy="259045"/>
    <xdr:sp macro="" textlink="">
      <xdr:nvSpPr>
        <xdr:cNvPr id="524" name="n_4mainValue【学校施設】&#10;一人当たり面積"/>
        <xdr:cNvSpPr txBox="1"/>
      </xdr:nvSpPr>
      <xdr:spPr>
        <a:xfrm>
          <a:off x="18421427" y="1088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50" name="直線コネクタ 549"/>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53"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54" name="直線コネクタ 553"/>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555"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56" name="フローチャート: 判断 555"/>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557" name="フローチャート: 判断 556"/>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58" name="フローチャート: 判断 557"/>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59" name="フローチャート: 判断 558"/>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560" name="フローチャート: 判断 559"/>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72208</xdr:rowOff>
    </xdr:from>
    <xdr:to>
      <xdr:col>85</xdr:col>
      <xdr:colOff>177800</xdr:colOff>
      <xdr:row>79</xdr:row>
      <xdr:rowOff>2358</xdr:rowOff>
    </xdr:to>
    <xdr:sp macro="" textlink="">
      <xdr:nvSpPr>
        <xdr:cNvPr id="566" name="楕円 565"/>
        <xdr:cNvSpPr/>
      </xdr:nvSpPr>
      <xdr:spPr>
        <a:xfrm>
          <a:off x="162687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95085</xdr:rowOff>
    </xdr:from>
    <xdr:ext cx="405111" cy="259045"/>
    <xdr:sp macro="" textlink="">
      <xdr:nvSpPr>
        <xdr:cNvPr id="567" name="【児童館】&#10;有形固定資産減価償却率該当値テキスト"/>
        <xdr:cNvSpPr txBox="1"/>
      </xdr:nvSpPr>
      <xdr:spPr>
        <a:xfrm>
          <a:off x="16357600" y="1329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568" name="楕円 567"/>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123008</xdr:rowOff>
    </xdr:from>
    <xdr:to>
      <xdr:col>85</xdr:col>
      <xdr:colOff>127000</xdr:colOff>
      <xdr:row>78</xdr:row>
      <xdr:rowOff>158931</xdr:rowOff>
    </xdr:to>
    <xdr:cxnSp macro="">
      <xdr:nvCxnSpPr>
        <xdr:cNvPr id="569" name="直線コネクタ 568"/>
        <xdr:cNvCxnSpPr/>
      </xdr:nvCxnSpPr>
      <xdr:spPr>
        <a:xfrm flipV="1">
          <a:off x="15481300" y="134961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67311</xdr:rowOff>
    </xdr:from>
    <xdr:to>
      <xdr:col>76</xdr:col>
      <xdr:colOff>165100</xdr:colOff>
      <xdr:row>79</xdr:row>
      <xdr:rowOff>168911</xdr:rowOff>
    </xdr:to>
    <xdr:sp macro="" textlink="">
      <xdr:nvSpPr>
        <xdr:cNvPr id="570" name="楕円 569"/>
        <xdr:cNvSpPr/>
      </xdr:nvSpPr>
      <xdr:spPr>
        <a:xfrm>
          <a:off x="14541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118111</xdr:rowOff>
    </xdr:to>
    <xdr:cxnSp macro="">
      <xdr:nvCxnSpPr>
        <xdr:cNvPr id="571" name="直線コネクタ 570"/>
        <xdr:cNvCxnSpPr/>
      </xdr:nvCxnSpPr>
      <xdr:spPr>
        <a:xfrm flipV="1">
          <a:off x="14592300" y="13532031"/>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xdr:rowOff>
    </xdr:from>
    <xdr:to>
      <xdr:col>72</xdr:col>
      <xdr:colOff>38100</xdr:colOff>
      <xdr:row>79</xdr:row>
      <xdr:rowOff>116658</xdr:rowOff>
    </xdr:to>
    <xdr:sp macro="" textlink="">
      <xdr:nvSpPr>
        <xdr:cNvPr id="572" name="楕円 571"/>
        <xdr:cNvSpPr/>
      </xdr:nvSpPr>
      <xdr:spPr>
        <a:xfrm>
          <a:off x="13652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79</xdr:row>
      <xdr:rowOff>118111</xdr:rowOff>
    </xdr:to>
    <xdr:cxnSp macro="">
      <xdr:nvCxnSpPr>
        <xdr:cNvPr id="573" name="直線コネクタ 572"/>
        <xdr:cNvCxnSpPr/>
      </xdr:nvCxnSpPr>
      <xdr:spPr>
        <a:xfrm>
          <a:off x="13703300" y="13610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15058</xdr:rowOff>
    </xdr:from>
    <xdr:to>
      <xdr:col>67</xdr:col>
      <xdr:colOff>101600</xdr:colOff>
      <xdr:row>79</xdr:row>
      <xdr:rowOff>116658</xdr:rowOff>
    </xdr:to>
    <xdr:sp macro="" textlink="">
      <xdr:nvSpPr>
        <xdr:cNvPr id="574" name="楕円 573"/>
        <xdr:cNvSpPr/>
      </xdr:nvSpPr>
      <xdr:spPr>
        <a:xfrm>
          <a:off x="12763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65858</xdr:rowOff>
    </xdr:from>
    <xdr:to>
      <xdr:col>71</xdr:col>
      <xdr:colOff>177800</xdr:colOff>
      <xdr:row>79</xdr:row>
      <xdr:rowOff>65858</xdr:rowOff>
    </xdr:to>
    <xdr:cxnSp macro="">
      <xdr:nvCxnSpPr>
        <xdr:cNvPr id="575" name="直線コネクタ 574"/>
        <xdr:cNvCxnSpPr/>
      </xdr:nvCxnSpPr>
      <xdr:spPr>
        <a:xfrm>
          <a:off x="12814300" y="13610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576" name="n_1aveValue【児童館】&#10;有形固定資産減価償却率"/>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577"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578" name="n_3aveValue【児童館】&#10;有形固定資産減価償却率"/>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579" name="n_4aveValue【児童館】&#10;有形固定資産減価償却率"/>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580" name="n_1mainValue【児童館】&#10;有形固定資産減価償却率"/>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581" name="n_2mainValue【児童館】&#10;有形固定資産減価償却率"/>
        <xdr:cNvSpPr txBox="1"/>
      </xdr:nvSpPr>
      <xdr:spPr>
        <a:xfrm>
          <a:off x="14389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133185</xdr:rowOff>
    </xdr:from>
    <xdr:ext cx="405111" cy="259045"/>
    <xdr:sp macro="" textlink="">
      <xdr:nvSpPr>
        <xdr:cNvPr id="582" name="n_3mainValue【児童館】&#10;有形固定資産減価償却率"/>
        <xdr:cNvSpPr txBox="1"/>
      </xdr:nvSpPr>
      <xdr:spPr>
        <a:xfrm>
          <a:off x="13500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133185</xdr:rowOff>
    </xdr:from>
    <xdr:ext cx="405111" cy="259045"/>
    <xdr:sp macro="" textlink="">
      <xdr:nvSpPr>
        <xdr:cNvPr id="583" name="n_4mainValue【児童館】&#10;有形固定資産減価償却率"/>
        <xdr:cNvSpPr txBox="1"/>
      </xdr:nvSpPr>
      <xdr:spPr>
        <a:xfrm>
          <a:off x="12611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07" name="直線コネクタ 606"/>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08"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09" name="直線コネクタ 608"/>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10"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11" name="直線コネクタ 610"/>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2"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3" name="フローチャート: 判断 61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14" name="フローチャート: 判断 613"/>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5" name="フローチャート: 判断 614"/>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16" name="フローチャート: 判断 615"/>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17" name="フローチャート: 判断 616"/>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23" name="楕円 62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24"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625" name="楕円 624"/>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30480</xdr:rowOff>
    </xdr:to>
    <xdr:cxnSp macro="">
      <xdr:nvCxnSpPr>
        <xdr:cNvPr id="626" name="直線コネクタ 625"/>
        <xdr:cNvCxnSpPr/>
      </xdr:nvCxnSpPr>
      <xdr:spPr>
        <a:xfrm flipV="1">
          <a:off x="21323300" y="1459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27" name="楕円 626"/>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38100</xdr:rowOff>
    </xdr:to>
    <xdr:cxnSp macro="">
      <xdr:nvCxnSpPr>
        <xdr:cNvPr id="628" name="直線コネクタ 627"/>
        <xdr:cNvCxnSpPr/>
      </xdr:nvCxnSpPr>
      <xdr:spPr>
        <a:xfrm flipV="1">
          <a:off x="20434300" y="14603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629" name="楕円 628"/>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41911</xdr:rowOff>
    </xdr:to>
    <xdr:cxnSp macro="">
      <xdr:nvCxnSpPr>
        <xdr:cNvPr id="630" name="直線コネクタ 629"/>
        <xdr:cNvCxnSpPr/>
      </xdr:nvCxnSpPr>
      <xdr:spPr>
        <a:xfrm flipV="1">
          <a:off x="19545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631" name="楕円 630"/>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41911</xdr:rowOff>
    </xdr:from>
    <xdr:to>
      <xdr:col>102</xdr:col>
      <xdr:colOff>114300</xdr:colOff>
      <xdr:row>85</xdr:row>
      <xdr:rowOff>41911</xdr:rowOff>
    </xdr:to>
    <xdr:cxnSp macro="">
      <xdr:nvCxnSpPr>
        <xdr:cNvPr id="632" name="直線コネクタ 631"/>
        <xdr:cNvCxnSpPr/>
      </xdr:nvCxnSpPr>
      <xdr:spPr>
        <a:xfrm>
          <a:off x="18656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33" name="n_1aveValue【児童館】&#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34"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35" name="n_3ave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36"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637" name="n_1mainValue【児童館】&#10;一人当たり面積"/>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38"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639" name="n_3mainValue【児童館】&#10;一人当たり面積"/>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640" name="n_4mainValue【児童館】&#10;一人当たり面積"/>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年３月に</a:t>
          </a:r>
          <a:r>
            <a:rPr kumimoji="1" lang="ja-JP" altLang="en-US" sz="1100">
              <a:solidFill>
                <a:schemeClr val="dk1"/>
              </a:solidFill>
              <a:effectLst/>
              <a:latin typeface="+mn-lt"/>
              <a:ea typeface="+mn-ea"/>
              <a:cs typeface="+mn-cs"/>
            </a:rPr>
            <a:t>改訂</a:t>
          </a:r>
          <a:r>
            <a:rPr kumimoji="1" lang="ja-JP" altLang="ja-JP" sz="1100">
              <a:solidFill>
                <a:schemeClr val="dk1"/>
              </a:solidFill>
              <a:effectLst/>
              <a:latin typeface="+mn-lt"/>
              <a:ea typeface="+mn-ea"/>
              <a:cs typeface="+mn-cs"/>
            </a:rPr>
            <a:t>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30480</xdr:rowOff>
    </xdr:from>
    <xdr:to>
      <xdr:col>24</xdr:col>
      <xdr:colOff>114300</xdr:colOff>
      <xdr:row>37</xdr:row>
      <xdr:rowOff>132080</xdr:rowOff>
    </xdr:to>
    <xdr:sp macro="" textlink="">
      <xdr:nvSpPr>
        <xdr:cNvPr id="72" name="楕円 71"/>
        <xdr:cNvSpPr/>
      </xdr:nvSpPr>
      <xdr:spPr>
        <a:xfrm>
          <a:off x="45847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8907</xdr:rowOff>
    </xdr:from>
    <xdr:ext cx="405111" cy="259045"/>
    <xdr:sp macro="" textlink="">
      <xdr:nvSpPr>
        <xdr:cNvPr id="73" name="【図書館】&#10;有形固定資産減価償却率該当値テキスト"/>
        <xdr:cNvSpPr txBox="1"/>
      </xdr:nvSpPr>
      <xdr:spPr>
        <a:xfrm>
          <a:off x="4673600"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4" name="楕円 73"/>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81280</xdr:rowOff>
    </xdr:from>
    <xdr:to>
      <xdr:col>24</xdr:col>
      <xdr:colOff>63500</xdr:colOff>
      <xdr:row>37</xdr:row>
      <xdr:rowOff>107950</xdr:rowOff>
    </xdr:to>
    <xdr:cxnSp macro="">
      <xdr:nvCxnSpPr>
        <xdr:cNvPr id="75" name="直線コネクタ 74"/>
        <xdr:cNvCxnSpPr/>
      </xdr:nvCxnSpPr>
      <xdr:spPr>
        <a:xfrm flipV="1">
          <a:off x="3797300" y="6424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6" name="楕円 75"/>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38</xdr:row>
      <xdr:rowOff>26670</xdr:rowOff>
    </xdr:to>
    <xdr:cxnSp macro="">
      <xdr:nvCxnSpPr>
        <xdr:cNvPr id="77" name="直線コネクタ 76"/>
        <xdr:cNvCxnSpPr/>
      </xdr:nvCxnSpPr>
      <xdr:spPr>
        <a:xfrm flipV="1">
          <a:off x="2908300" y="645160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127000</xdr:rowOff>
    </xdr:from>
    <xdr:to>
      <xdr:col>10</xdr:col>
      <xdr:colOff>165100</xdr:colOff>
      <xdr:row>38</xdr:row>
      <xdr:rowOff>57150</xdr:rowOff>
    </xdr:to>
    <xdr:sp macro="" textlink="">
      <xdr:nvSpPr>
        <xdr:cNvPr id="78" name="楕円 77"/>
        <xdr:cNvSpPr/>
      </xdr:nvSpPr>
      <xdr:spPr>
        <a:xfrm>
          <a:off x="1968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xdr:rowOff>
    </xdr:from>
    <xdr:to>
      <xdr:col>15</xdr:col>
      <xdr:colOff>50800</xdr:colOff>
      <xdr:row>38</xdr:row>
      <xdr:rowOff>26670</xdr:rowOff>
    </xdr:to>
    <xdr:cxnSp macro="">
      <xdr:nvCxnSpPr>
        <xdr:cNvPr id="79" name="直線コネクタ 78"/>
        <xdr:cNvCxnSpPr/>
      </xdr:nvCxnSpPr>
      <xdr:spPr>
        <a:xfrm>
          <a:off x="2019300" y="65214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0</xdr:rowOff>
    </xdr:from>
    <xdr:to>
      <xdr:col>6</xdr:col>
      <xdr:colOff>38100</xdr:colOff>
      <xdr:row>37</xdr:row>
      <xdr:rowOff>101600</xdr:rowOff>
    </xdr:to>
    <xdr:sp macro="" textlink="">
      <xdr:nvSpPr>
        <xdr:cNvPr id="80" name="楕円 79"/>
        <xdr:cNvSpPr/>
      </xdr:nvSpPr>
      <xdr:spPr>
        <a:xfrm>
          <a:off x="1079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50800</xdr:rowOff>
    </xdr:from>
    <xdr:to>
      <xdr:col>10</xdr:col>
      <xdr:colOff>114300</xdr:colOff>
      <xdr:row>38</xdr:row>
      <xdr:rowOff>6350</xdr:rowOff>
    </xdr:to>
    <xdr:cxnSp macro="">
      <xdr:nvCxnSpPr>
        <xdr:cNvPr id="81" name="直線コネクタ 80"/>
        <xdr:cNvCxnSpPr/>
      </xdr:nvCxnSpPr>
      <xdr:spPr>
        <a:xfrm>
          <a:off x="1130300" y="639445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149877</xdr:rowOff>
    </xdr:from>
    <xdr:ext cx="405111" cy="259045"/>
    <xdr:sp macro="" textlink="">
      <xdr:nvSpPr>
        <xdr:cNvPr id="86" name="n_1mainValue【図書館】&#10;有形固定資産減価償却率"/>
        <xdr:cNvSpPr txBox="1"/>
      </xdr:nvSpPr>
      <xdr:spPr>
        <a:xfrm>
          <a:off x="35820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7" name="n_2mainValue【図書館】&#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48277</xdr:rowOff>
    </xdr:from>
    <xdr:ext cx="405111" cy="259045"/>
    <xdr:sp macro="" textlink="">
      <xdr:nvSpPr>
        <xdr:cNvPr id="88" name="n_3mainValue【図書館】&#10;有形固定資産減価償却率"/>
        <xdr:cNvSpPr txBox="1"/>
      </xdr:nvSpPr>
      <xdr:spPr>
        <a:xfrm>
          <a:off x="18167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92727</xdr:rowOff>
    </xdr:from>
    <xdr:ext cx="405111" cy="259045"/>
    <xdr:sp macro="" textlink="">
      <xdr:nvSpPr>
        <xdr:cNvPr id="89" name="n_4mainValue【図書館】&#10;有形固定資産減価償却率"/>
        <xdr:cNvSpPr txBox="1"/>
      </xdr:nvSpPr>
      <xdr:spPr>
        <a:xfrm>
          <a:off x="927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29" name="楕円 128"/>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xdr:rowOff>
    </xdr:from>
    <xdr:ext cx="469744" cy="259045"/>
    <xdr:sp macro="" textlink="">
      <xdr:nvSpPr>
        <xdr:cNvPr id="130" name="【図書館】&#10;一人当たり面積該当値テキスト"/>
        <xdr:cNvSpPr txBox="1"/>
      </xdr:nvSpPr>
      <xdr:spPr>
        <a:xfrm>
          <a:off x="10515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1" name="楕円 130"/>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76200</xdr:rowOff>
    </xdr:to>
    <xdr:cxnSp macro="">
      <xdr:nvCxnSpPr>
        <xdr:cNvPr id="132" name="直線コネクタ 131"/>
        <xdr:cNvCxnSpPr/>
      </xdr:nvCxnSpPr>
      <xdr:spPr>
        <a:xfrm flipV="1">
          <a:off x="9639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3" name="楕円 132"/>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87630</xdr:rowOff>
    </xdr:to>
    <xdr:cxnSp macro="">
      <xdr:nvCxnSpPr>
        <xdr:cNvPr id="134" name="直線コネクタ 133"/>
        <xdr:cNvCxnSpPr/>
      </xdr:nvCxnSpPr>
      <xdr:spPr>
        <a:xfrm flipV="1">
          <a:off x="8750300" y="693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38735</xdr:rowOff>
    </xdr:from>
    <xdr:to>
      <xdr:col>41</xdr:col>
      <xdr:colOff>101600</xdr:colOff>
      <xdr:row>40</xdr:row>
      <xdr:rowOff>140335</xdr:rowOff>
    </xdr:to>
    <xdr:sp macro="" textlink="">
      <xdr:nvSpPr>
        <xdr:cNvPr id="135" name="楕円 134"/>
        <xdr:cNvSpPr/>
      </xdr:nvSpPr>
      <xdr:spPr>
        <a:xfrm>
          <a:off x="781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89535</xdr:rowOff>
    </xdr:to>
    <xdr:cxnSp macro="">
      <xdr:nvCxnSpPr>
        <xdr:cNvPr id="136" name="直線コネクタ 135"/>
        <xdr:cNvCxnSpPr/>
      </xdr:nvCxnSpPr>
      <xdr:spPr>
        <a:xfrm flipV="1">
          <a:off x="7861300" y="6945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42545</xdr:rowOff>
    </xdr:from>
    <xdr:to>
      <xdr:col>36</xdr:col>
      <xdr:colOff>165100</xdr:colOff>
      <xdr:row>40</xdr:row>
      <xdr:rowOff>144145</xdr:rowOff>
    </xdr:to>
    <xdr:sp macro="" textlink="">
      <xdr:nvSpPr>
        <xdr:cNvPr id="137" name="楕円 136"/>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89535</xdr:rowOff>
    </xdr:from>
    <xdr:to>
      <xdr:col>41</xdr:col>
      <xdr:colOff>50800</xdr:colOff>
      <xdr:row>40</xdr:row>
      <xdr:rowOff>93345</xdr:rowOff>
    </xdr:to>
    <xdr:cxnSp macro="">
      <xdr:nvCxnSpPr>
        <xdr:cNvPr id="138" name="直線コネクタ 137"/>
        <xdr:cNvCxnSpPr/>
      </xdr:nvCxnSpPr>
      <xdr:spPr>
        <a:xfrm flipV="1">
          <a:off x="6972300" y="694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3"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4" name="n_2main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131462</xdr:rowOff>
    </xdr:from>
    <xdr:ext cx="469744" cy="259045"/>
    <xdr:sp macro="" textlink="">
      <xdr:nvSpPr>
        <xdr:cNvPr id="145" name="n_3mainValue【図書館】&#10;一人当たり面積"/>
        <xdr:cNvSpPr txBox="1"/>
      </xdr:nvSpPr>
      <xdr:spPr>
        <a:xfrm>
          <a:off x="7626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135272</xdr:rowOff>
    </xdr:from>
    <xdr:ext cx="469744" cy="259045"/>
    <xdr:sp macro="" textlink="">
      <xdr:nvSpPr>
        <xdr:cNvPr id="146" name="n_4mainValue【図書館】&#10;一人当たり面積"/>
        <xdr:cNvSpPr txBox="1"/>
      </xdr:nvSpPr>
      <xdr:spPr>
        <a:xfrm>
          <a:off x="6737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154940</xdr:rowOff>
    </xdr:from>
    <xdr:to>
      <xdr:col>24</xdr:col>
      <xdr:colOff>114300</xdr:colOff>
      <xdr:row>64</xdr:row>
      <xdr:rowOff>85090</xdr:rowOff>
    </xdr:to>
    <xdr:sp macro="" textlink="">
      <xdr:nvSpPr>
        <xdr:cNvPr id="188" name="楕円 187"/>
        <xdr:cNvSpPr/>
      </xdr:nvSpPr>
      <xdr:spPr>
        <a:xfrm>
          <a:off x="4584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69867</xdr:rowOff>
    </xdr:from>
    <xdr:ext cx="405111" cy="259045"/>
    <xdr:sp macro="" textlink="">
      <xdr:nvSpPr>
        <xdr:cNvPr id="189" name="【体育館・プール】&#10;有形固定資産減価償却率該当値テキスト"/>
        <xdr:cNvSpPr txBox="1"/>
      </xdr:nvSpPr>
      <xdr:spPr>
        <a:xfrm>
          <a:off x="4673600" y="1087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164737</xdr:rowOff>
    </xdr:from>
    <xdr:to>
      <xdr:col>20</xdr:col>
      <xdr:colOff>38100</xdr:colOff>
      <xdr:row>64</xdr:row>
      <xdr:rowOff>94887</xdr:rowOff>
    </xdr:to>
    <xdr:sp macro="" textlink="">
      <xdr:nvSpPr>
        <xdr:cNvPr id="190" name="楕円 189"/>
        <xdr:cNvSpPr/>
      </xdr:nvSpPr>
      <xdr:spPr>
        <a:xfrm>
          <a:off x="3746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44087</xdr:rowOff>
    </xdr:to>
    <xdr:cxnSp macro="">
      <xdr:nvCxnSpPr>
        <xdr:cNvPr id="191" name="直線コネクタ 190"/>
        <xdr:cNvCxnSpPr/>
      </xdr:nvCxnSpPr>
      <xdr:spPr>
        <a:xfrm flipV="1">
          <a:off x="3797300" y="1100709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92" name="楕円 191"/>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34290</xdr:rowOff>
    </xdr:from>
    <xdr:to>
      <xdr:col>19</xdr:col>
      <xdr:colOff>177800</xdr:colOff>
      <xdr:row>64</xdr:row>
      <xdr:rowOff>44087</xdr:rowOff>
    </xdr:to>
    <xdr:cxnSp macro="">
      <xdr:nvCxnSpPr>
        <xdr:cNvPr id="193" name="直線コネクタ 192"/>
        <xdr:cNvCxnSpPr/>
      </xdr:nvCxnSpPr>
      <xdr:spPr>
        <a:xfrm>
          <a:off x="2908300" y="110070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145143</xdr:rowOff>
    </xdr:from>
    <xdr:to>
      <xdr:col>10</xdr:col>
      <xdr:colOff>165100</xdr:colOff>
      <xdr:row>64</xdr:row>
      <xdr:rowOff>75293</xdr:rowOff>
    </xdr:to>
    <xdr:sp macro="" textlink="">
      <xdr:nvSpPr>
        <xdr:cNvPr id="194" name="楕円 193"/>
        <xdr:cNvSpPr/>
      </xdr:nvSpPr>
      <xdr:spPr>
        <a:xfrm>
          <a:off x="196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24493</xdr:rowOff>
    </xdr:from>
    <xdr:to>
      <xdr:col>15</xdr:col>
      <xdr:colOff>50800</xdr:colOff>
      <xdr:row>64</xdr:row>
      <xdr:rowOff>34290</xdr:rowOff>
    </xdr:to>
    <xdr:cxnSp macro="">
      <xdr:nvCxnSpPr>
        <xdr:cNvPr id="195" name="直線コネクタ 194"/>
        <xdr:cNvCxnSpPr/>
      </xdr:nvCxnSpPr>
      <xdr:spPr>
        <a:xfrm>
          <a:off x="2019300" y="109972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145143</xdr:rowOff>
    </xdr:from>
    <xdr:to>
      <xdr:col>6</xdr:col>
      <xdr:colOff>38100</xdr:colOff>
      <xdr:row>64</xdr:row>
      <xdr:rowOff>75293</xdr:rowOff>
    </xdr:to>
    <xdr:sp macro="" textlink="">
      <xdr:nvSpPr>
        <xdr:cNvPr id="196" name="楕円 195"/>
        <xdr:cNvSpPr/>
      </xdr:nvSpPr>
      <xdr:spPr>
        <a:xfrm>
          <a:off x="1079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24493</xdr:rowOff>
    </xdr:from>
    <xdr:to>
      <xdr:col>10</xdr:col>
      <xdr:colOff>114300</xdr:colOff>
      <xdr:row>64</xdr:row>
      <xdr:rowOff>24493</xdr:rowOff>
    </xdr:to>
    <xdr:cxnSp macro="">
      <xdr:nvCxnSpPr>
        <xdr:cNvPr id="197" name="直線コネクタ 196"/>
        <xdr:cNvCxnSpPr/>
      </xdr:nvCxnSpPr>
      <xdr:spPr>
        <a:xfrm>
          <a:off x="1130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86014</xdr:rowOff>
    </xdr:from>
    <xdr:ext cx="405111" cy="259045"/>
    <xdr:sp macro="" textlink="">
      <xdr:nvSpPr>
        <xdr:cNvPr id="202" name="n_1mainValue【体育館・プール】&#10;有形固定資産減価償却率"/>
        <xdr:cNvSpPr txBox="1"/>
      </xdr:nvSpPr>
      <xdr:spPr>
        <a:xfrm>
          <a:off x="3582044" y="1105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203" name="n_2mainValue【体育館・プール】&#10;有形固定資産減価償却率"/>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66420</xdr:rowOff>
    </xdr:from>
    <xdr:ext cx="405111" cy="259045"/>
    <xdr:sp macro="" textlink="">
      <xdr:nvSpPr>
        <xdr:cNvPr id="204" name="n_3mainValue【体育館・プール】&#10;有形固定資産減価償却率"/>
        <xdr:cNvSpPr txBox="1"/>
      </xdr:nvSpPr>
      <xdr:spPr>
        <a:xfrm>
          <a:off x="1816744" y="1103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66420</xdr:rowOff>
    </xdr:from>
    <xdr:ext cx="405111" cy="259045"/>
    <xdr:sp macro="" textlink="">
      <xdr:nvSpPr>
        <xdr:cNvPr id="205" name="n_4mainValue【体育館・プール】&#10;有形固定資産減価償却率"/>
        <xdr:cNvSpPr txBox="1"/>
      </xdr:nvSpPr>
      <xdr:spPr>
        <a:xfrm>
          <a:off x="927744" y="1103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32"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17049</xdr:rowOff>
    </xdr:from>
    <xdr:to>
      <xdr:col>55</xdr:col>
      <xdr:colOff>50800</xdr:colOff>
      <xdr:row>63</xdr:row>
      <xdr:rowOff>118649</xdr:rowOff>
    </xdr:to>
    <xdr:sp macro="" textlink="">
      <xdr:nvSpPr>
        <xdr:cNvPr id="243" name="楕円 242"/>
        <xdr:cNvSpPr/>
      </xdr:nvSpPr>
      <xdr:spPr>
        <a:xfrm>
          <a:off x="10426700" y="108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147876</xdr:rowOff>
    </xdr:from>
    <xdr:ext cx="469744" cy="259045"/>
    <xdr:sp macro="" textlink="">
      <xdr:nvSpPr>
        <xdr:cNvPr id="244" name="【体育館・プール】&#10;一人当たり面積該当値テキスト"/>
        <xdr:cNvSpPr txBox="1"/>
      </xdr:nvSpPr>
      <xdr:spPr>
        <a:xfrm>
          <a:off x="10515600" y="106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18420</xdr:rowOff>
    </xdr:from>
    <xdr:to>
      <xdr:col>50</xdr:col>
      <xdr:colOff>165100</xdr:colOff>
      <xdr:row>63</xdr:row>
      <xdr:rowOff>120020</xdr:rowOff>
    </xdr:to>
    <xdr:sp macro="" textlink="">
      <xdr:nvSpPr>
        <xdr:cNvPr id="245" name="楕円 244"/>
        <xdr:cNvSpPr/>
      </xdr:nvSpPr>
      <xdr:spPr>
        <a:xfrm>
          <a:off x="9588500" y="108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67849</xdr:rowOff>
    </xdr:from>
    <xdr:to>
      <xdr:col>55</xdr:col>
      <xdr:colOff>0</xdr:colOff>
      <xdr:row>63</xdr:row>
      <xdr:rowOff>69220</xdr:rowOff>
    </xdr:to>
    <xdr:cxnSp macro="">
      <xdr:nvCxnSpPr>
        <xdr:cNvPr id="246" name="直線コネクタ 245"/>
        <xdr:cNvCxnSpPr/>
      </xdr:nvCxnSpPr>
      <xdr:spPr>
        <a:xfrm flipV="1">
          <a:off x="9639300" y="1086919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22169</xdr:rowOff>
    </xdr:from>
    <xdr:to>
      <xdr:col>46</xdr:col>
      <xdr:colOff>38100</xdr:colOff>
      <xdr:row>63</xdr:row>
      <xdr:rowOff>123769</xdr:rowOff>
    </xdr:to>
    <xdr:sp macro="" textlink="">
      <xdr:nvSpPr>
        <xdr:cNvPr id="247" name="楕円 246"/>
        <xdr:cNvSpPr/>
      </xdr:nvSpPr>
      <xdr:spPr>
        <a:xfrm>
          <a:off x="8699500" y="108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69220</xdr:rowOff>
    </xdr:from>
    <xdr:to>
      <xdr:col>50</xdr:col>
      <xdr:colOff>114300</xdr:colOff>
      <xdr:row>63</xdr:row>
      <xdr:rowOff>72969</xdr:rowOff>
    </xdr:to>
    <xdr:cxnSp macro="">
      <xdr:nvCxnSpPr>
        <xdr:cNvPr id="248" name="直線コネクタ 247"/>
        <xdr:cNvCxnSpPr/>
      </xdr:nvCxnSpPr>
      <xdr:spPr>
        <a:xfrm flipV="1">
          <a:off x="8750300" y="1087057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22718</xdr:rowOff>
    </xdr:from>
    <xdr:to>
      <xdr:col>41</xdr:col>
      <xdr:colOff>101600</xdr:colOff>
      <xdr:row>63</xdr:row>
      <xdr:rowOff>124318</xdr:rowOff>
    </xdr:to>
    <xdr:sp macro="" textlink="">
      <xdr:nvSpPr>
        <xdr:cNvPr id="249" name="楕円 248"/>
        <xdr:cNvSpPr/>
      </xdr:nvSpPr>
      <xdr:spPr>
        <a:xfrm>
          <a:off x="7810500" y="10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72969</xdr:rowOff>
    </xdr:from>
    <xdr:to>
      <xdr:col>45</xdr:col>
      <xdr:colOff>177800</xdr:colOff>
      <xdr:row>63</xdr:row>
      <xdr:rowOff>73518</xdr:rowOff>
    </xdr:to>
    <xdr:cxnSp macro="">
      <xdr:nvCxnSpPr>
        <xdr:cNvPr id="250" name="直線コネクタ 249"/>
        <xdr:cNvCxnSpPr/>
      </xdr:nvCxnSpPr>
      <xdr:spPr>
        <a:xfrm flipV="1">
          <a:off x="7861300" y="1087431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24089</xdr:rowOff>
    </xdr:from>
    <xdr:to>
      <xdr:col>36</xdr:col>
      <xdr:colOff>165100</xdr:colOff>
      <xdr:row>63</xdr:row>
      <xdr:rowOff>125689</xdr:rowOff>
    </xdr:to>
    <xdr:sp macro="" textlink="">
      <xdr:nvSpPr>
        <xdr:cNvPr id="251" name="楕円 250"/>
        <xdr:cNvSpPr/>
      </xdr:nvSpPr>
      <xdr:spPr>
        <a:xfrm>
          <a:off x="6921500" y="108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73518</xdr:rowOff>
    </xdr:from>
    <xdr:to>
      <xdr:col>41</xdr:col>
      <xdr:colOff>50800</xdr:colOff>
      <xdr:row>63</xdr:row>
      <xdr:rowOff>74889</xdr:rowOff>
    </xdr:to>
    <xdr:cxnSp macro="">
      <xdr:nvCxnSpPr>
        <xdr:cNvPr id="252" name="直線コネクタ 251"/>
        <xdr:cNvCxnSpPr/>
      </xdr:nvCxnSpPr>
      <xdr:spPr>
        <a:xfrm flipV="1">
          <a:off x="6972300" y="1087486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53"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254"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255"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136547</xdr:rowOff>
    </xdr:from>
    <xdr:ext cx="469744" cy="259045"/>
    <xdr:sp macro="" textlink="">
      <xdr:nvSpPr>
        <xdr:cNvPr id="257" name="n_1mainValue【体育館・プール】&#10;一人当たり面積"/>
        <xdr:cNvSpPr txBox="1"/>
      </xdr:nvSpPr>
      <xdr:spPr>
        <a:xfrm>
          <a:off x="9391727" y="1059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140296</xdr:rowOff>
    </xdr:from>
    <xdr:ext cx="469744" cy="259045"/>
    <xdr:sp macro="" textlink="">
      <xdr:nvSpPr>
        <xdr:cNvPr id="258" name="n_2mainValue【体育館・プール】&#10;一人当たり面積"/>
        <xdr:cNvSpPr txBox="1"/>
      </xdr:nvSpPr>
      <xdr:spPr>
        <a:xfrm>
          <a:off x="8515427" y="1059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140845</xdr:rowOff>
    </xdr:from>
    <xdr:ext cx="469744" cy="259045"/>
    <xdr:sp macro="" textlink="">
      <xdr:nvSpPr>
        <xdr:cNvPr id="259" name="n_3mainValue【体育館・プール】&#10;一人当たり面積"/>
        <xdr:cNvSpPr txBox="1"/>
      </xdr:nvSpPr>
      <xdr:spPr>
        <a:xfrm>
          <a:off x="7626427" y="105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116816</xdr:rowOff>
    </xdr:from>
    <xdr:ext cx="469744" cy="259045"/>
    <xdr:sp macro="" textlink="">
      <xdr:nvSpPr>
        <xdr:cNvPr id="260" name="n_4mainValue【体育館・プール】&#10;一人当たり面積"/>
        <xdr:cNvSpPr txBox="1"/>
      </xdr:nvSpPr>
      <xdr:spPr>
        <a:xfrm>
          <a:off x="6737427" y="109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2" name="直線コネクタ 301"/>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5"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06" name="直線コネクタ 305"/>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07"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08" name="フローチャート: 判断 307"/>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9" name="フローチャート: 判断 308"/>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0" name="フローチャート: 判断 309"/>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1" name="フローチャート: 判断 310"/>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2" name="フローチャート: 判断 311"/>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318" name="楕円 317"/>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319" name="【市民会館】&#10;有形固定資産減価償却率該当値テキスト"/>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120106</xdr:rowOff>
    </xdr:from>
    <xdr:to>
      <xdr:col>20</xdr:col>
      <xdr:colOff>38100</xdr:colOff>
      <xdr:row>106</xdr:row>
      <xdr:rowOff>50256</xdr:rowOff>
    </xdr:to>
    <xdr:sp macro="" textlink="">
      <xdr:nvSpPr>
        <xdr:cNvPr id="320" name="楕円 319"/>
        <xdr:cNvSpPr/>
      </xdr:nvSpPr>
      <xdr:spPr>
        <a:xfrm>
          <a:off x="3746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159476</xdr:rowOff>
    </xdr:from>
    <xdr:to>
      <xdr:col>24</xdr:col>
      <xdr:colOff>63500</xdr:colOff>
      <xdr:row>105</xdr:row>
      <xdr:rowOff>170906</xdr:rowOff>
    </xdr:to>
    <xdr:cxnSp macro="">
      <xdr:nvCxnSpPr>
        <xdr:cNvPr id="321" name="直線コネクタ 320"/>
        <xdr:cNvCxnSpPr/>
      </xdr:nvCxnSpPr>
      <xdr:spPr>
        <a:xfrm flipV="1">
          <a:off x="3797300" y="181617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322" name="楕円 321"/>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138249</xdr:rowOff>
    </xdr:from>
    <xdr:to>
      <xdr:col>19</xdr:col>
      <xdr:colOff>177800</xdr:colOff>
      <xdr:row>105</xdr:row>
      <xdr:rowOff>170906</xdr:rowOff>
    </xdr:to>
    <xdr:cxnSp macro="">
      <xdr:nvCxnSpPr>
        <xdr:cNvPr id="323" name="直線コネクタ 322"/>
        <xdr:cNvCxnSpPr/>
      </xdr:nvCxnSpPr>
      <xdr:spPr>
        <a:xfrm>
          <a:off x="2908300" y="1814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24" name="楕円 323"/>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113756</xdr:rowOff>
    </xdr:from>
    <xdr:to>
      <xdr:col>15</xdr:col>
      <xdr:colOff>50800</xdr:colOff>
      <xdr:row>105</xdr:row>
      <xdr:rowOff>138249</xdr:rowOff>
    </xdr:to>
    <xdr:cxnSp macro="">
      <xdr:nvCxnSpPr>
        <xdr:cNvPr id="325" name="直線コネクタ 324"/>
        <xdr:cNvCxnSpPr/>
      </xdr:nvCxnSpPr>
      <xdr:spPr>
        <a:xfrm>
          <a:off x="2019300" y="181160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84182</xdr:rowOff>
    </xdr:from>
    <xdr:to>
      <xdr:col>6</xdr:col>
      <xdr:colOff>38100</xdr:colOff>
      <xdr:row>106</xdr:row>
      <xdr:rowOff>14332</xdr:rowOff>
    </xdr:to>
    <xdr:sp macro="" textlink="">
      <xdr:nvSpPr>
        <xdr:cNvPr id="326" name="楕円 325"/>
        <xdr:cNvSpPr/>
      </xdr:nvSpPr>
      <xdr:spPr>
        <a:xfrm>
          <a:off x="1079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113756</xdr:rowOff>
    </xdr:from>
    <xdr:to>
      <xdr:col>10</xdr:col>
      <xdr:colOff>114300</xdr:colOff>
      <xdr:row>105</xdr:row>
      <xdr:rowOff>134982</xdr:rowOff>
    </xdr:to>
    <xdr:cxnSp macro="">
      <xdr:nvCxnSpPr>
        <xdr:cNvPr id="327" name="直線コネクタ 326"/>
        <xdr:cNvCxnSpPr/>
      </xdr:nvCxnSpPr>
      <xdr:spPr>
        <a:xfrm flipV="1">
          <a:off x="1130300" y="181160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28" name="n_1aveValue【市民会館】&#10;有形固定資産減価償却率"/>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29" name="n_2aveValue【市民会館】&#10;有形固定資産減価償却率"/>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0" name="n_3aveValue【市民会館】&#10;有形固定資産減価償却率"/>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1" name="n_4aveValue【市民会館】&#10;有形固定資産減価償却率"/>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41383</xdr:rowOff>
    </xdr:from>
    <xdr:ext cx="405111" cy="259045"/>
    <xdr:sp macro="" textlink="">
      <xdr:nvSpPr>
        <xdr:cNvPr id="332" name="n_1mainValue【市民会館】&#10;有形固定資産減価償却率"/>
        <xdr:cNvSpPr txBox="1"/>
      </xdr:nvSpPr>
      <xdr:spPr>
        <a:xfrm>
          <a:off x="3582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333" name="n_2mainValue【市民会館】&#10;有形固定資産減価償却率"/>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34" name="n_3mainValue【市民会館】&#10;有形固定資産減価償却率"/>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5459</xdr:rowOff>
    </xdr:from>
    <xdr:ext cx="405111" cy="259045"/>
    <xdr:sp macro="" textlink="">
      <xdr:nvSpPr>
        <xdr:cNvPr id="335" name="n_4mainValue【市民会館】&#10;有形固定資産減価償却率"/>
        <xdr:cNvSpPr txBox="1"/>
      </xdr:nvSpPr>
      <xdr:spPr>
        <a:xfrm>
          <a:off x="927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59" name="直線コネクタ 358"/>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0"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1" name="直線コネクタ 360"/>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2"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3" name="直線コネクタ 362"/>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4" name="【市民会館】&#10;一人当たり面積平均値テキスト"/>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5" name="フローチャート: 判断 364"/>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66" name="フローチャート: 判断 365"/>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67" name="フローチャート: 判断 366"/>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8" name="フローチャート: 判断 367"/>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69" name="フローチャート: 判断 368"/>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151892</xdr:rowOff>
    </xdr:from>
    <xdr:to>
      <xdr:col>55</xdr:col>
      <xdr:colOff>50800</xdr:colOff>
      <xdr:row>105</xdr:row>
      <xdr:rowOff>82042</xdr:rowOff>
    </xdr:to>
    <xdr:sp macro="" textlink="">
      <xdr:nvSpPr>
        <xdr:cNvPr id="375" name="楕円 374"/>
        <xdr:cNvSpPr/>
      </xdr:nvSpPr>
      <xdr:spPr>
        <a:xfrm>
          <a:off x="10426700" y="17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3319</xdr:rowOff>
    </xdr:from>
    <xdr:ext cx="469744" cy="259045"/>
    <xdr:sp macro="" textlink="">
      <xdr:nvSpPr>
        <xdr:cNvPr id="376" name="【市民会館】&#10;一人当たり面積該当値テキスト"/>
        <xdr:cNvSpPr txBox="1"/>
      </xdr:nvSpPr>
      <xdr:spPr>
        <a:xfrm>
          <a:off x="10515600" y="1783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161037</xdr:rowOff>
    </xdr:from>
    <xdr:to>
      <xdr:col>50</xdr:col>
      <xdr:colOff>165100</xdr:colOff>
      <xdr:row>105</xdr:row>
      <xdr:rowOff>91187</xdr:rowOff>
    </xdr:to>
    <xdr:sp macro="" textlink="">
      <xdr:nvSpPr>
        <xdr:cNvPr id="377" name="楕円 376"/>
        <xdr:cNvSpPr/>
      </xdr:nvSpPr>
      <xdr:spPr>
        <a:xfrm>
          <a:off x="9588500" y="17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31242</xdr:rowOff>
    </xdr:from>
    <xdr:to>
      <xdr:col>55</xdr:col>
      <xdr:colOff>0</xdr:colOff>
      <xdr:row>105</xdr:row>
      <xdr:rowOff>40387</xdr:rowOff>
    </xdr:to>
    <xdr:cxnSp macro="">
      <xdr:nvCxnSpPr>
        <xdr:cNvPr id="378" name="直線コネクタ 377"/>
        <xdr:cNvCxnSpPr/>
      </xdr:nvCxnSpPr>
      <xdr:spPr>
        <a:xfrm flipV="1">
          <a:off x="9639300" y="18033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12446</xdr:rowOff>
    </xdr:from>
    <xdr:to>
      <xdr:col>46</xdr:col>
      <xdr:colOff>38100</xdr:colOff>
      <xdr:row>105</xdr:row>
      <xdr:rowOff>114046</xdr:rowOff>
    </xdr:to>
    <xdr:sp macro="" textlink="">
      <xdr:nvSpPr>
        <xdr:cNvPr id="379" name="楕円 378"/>
        <xdr:cNvSpPr/>
      </xdr:nvSpPr>
      <xdr:spPr>
        <a:xfrm>
          <a:off x="8699500" y="18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40387</xdr:rowOff>
    </xdr:from>
    <xdr:to>
      <xdr:col>50</xdr:col>
      <xdr:colOff>114300</xdr:colOff>
      <xdr:row>105</xdr:row>
      <xdr:rowOff>63246</xdr:rowOff>
    </xdr:to>
    <xdr:cxnSp macro="">
      <xdr:nvCxnSpPr>
        <xdr:cNvPr id="380" name="直線コネクタ 379"/>
        <xdr:cNvCxnSpPr/>
      </xdr:nvCxnSpPr>
      <xdr:spPr>
        <a:xfrm flipV="1">
          <a:off x="8750300" y="18042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xdr:rowOff>
    </xdr:from>
    <xdr:to>
      <xdr:col>41</xdr:col>
      <xdr:colOff>101600</xdr:colOff>
      <xdr:row>105</xdr:row>
      <xdr:rowOff>117475</xdr:rowOff>
    </xdr:to>
    <xdr:sp macro="" textlink="">
      <xdr:nvSpPr>
        <xdr:cNvPr id="381" name="楕円 380"/>
        <xdr:cNvSpPr/>
      </xdr:nvSpPr>
      <xdr:spPr>
        <a:xfrm>
          <a:off x="781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63246</xdr:rowOff>
    </xdr:from>
    <xdr:to>
      <xdr:col>45</xdr:col>
      <xdr:colOff>177800</xdr:colOff>
      <xdr:row>105</xdr:row>
      <xdr:rowOff>66675</xdr:rowOff>
    </xdr:to>
    <xdr:cxnSp macro="">
      <xdr:nvCxnSpPr>
        <xdr:cNvPr id="382" name="直線コネクタ 381"/>
        <xdr:cNvCxnSpPr/>
      </xdr:nvCxnSpPr>
      <xdr:spPr>
        <a:xfrm flipV="1">
          <a:off x="7861300" y="180654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23876</xdr:rowOff>
    </xdr:from>
    <xdr:to>
      <xdr:col>36</xdr:col>
      <xdr:colOff>165100</xdr:colOff>
      <xdr:row>105</xdr:row>
      <xdr:rowOff>125476</xdr:rowOff>
    </xdr:to>
    <xdr:sp macro="" textlink="">
      <xdr:nvSpPr>
        <xdr:cNvPr id="383" name="楕円 382"/>
        <xdr:cNvSpPr/>
      </xdr:nvSpPr>
      <xdr:spPr>
        <a:xfrm>
          <a:off x="6921500" y="18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66675</xdr:rowOff>
    </xdr:from>
    <xdr:to>
      <xdr:col>41</xdr:col>
      <xdr:colOff>50800</xdr:colOff>
      <xdr:row>105</xdr:row>
      <xdr:rowOff>74676</xdr:rowOff>
    </xdr:to>
    <xdr:cxnSp macro="">
      <xdr:nvCxnSpPr>
        <xdr:cNvPr id="384" name="直線コネクタ 383"/>
        <xdr:cNvCxnSpPr/>
      </xdr:nvCxnSpPr>
      <xdr:spPr>
        <a:xfrm flipV="1">
          <a:off x="6972300" y="180689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385" name="n_1aveValue【市民会館】&#10;一人当たり面積"/>
        <xdr:cNvSpPr txBox="1"/>
      </xdr:nvSpPr>
      <xdr:spPr>
        <a:xfrm>
          <a:off x="9391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386" name="n_2aveValue【市民会館】&#10;一人当たり面積"/>
        <xdr:cNvSpPr txBox="1"/>
      </xdr:nvSpPr>
      <xdr:spPr>
        <a:xfrm>
          <a:off x="8515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387" name="n_3aveValue【市民会館】&#10;一人当たり面積"/>
        <xdr:cNvSpPr txBox="1"/>
      </xdr:nvSpPr>
      <xdr:spPr>
        <a:xfrm>
          <a:off x="7626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388" name="n_4aveValue【市民会館】&#10;一人当たり面積"/>
        <xdr:cNvSpPr txBox="1"/>
      </xdr:nvSpPr>
      <xdr:spPr>
        <a:xfrm>
          <a:off x="6737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107714</xdr:rowOff>
    </xdr:from>
    <xdr:ext cx="469744" cy="259045"/>
    <xdr:sp macro="" textlink="">
      <xdr:nvSpPr>
        <xdr:cNvPr id="389" name="n_1mainValue【市民会館】&#10;一人当たり面積"/>
        <xdr:cNvSpPr txBox="1"/>
      </xdr:nvSpPr>
      <xdr:spPr>
        <a:xfrm>
          <a:off x="9391727"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130573</xdr:rowOff>
    </xdr:from>
    <xdr:ext cx="469744" cy="259045"/>
    <xdr:sp macro="" textlink="">
      <xdr:nvSpPr>
        <xdr:cNvPr id="390" name="n_2mainValue【市民会館】&#10;一人当たり面積"/>
        <xdr:cNvSpPr txBox="1"/>
      </xdr:nvSpPr>
      <xdr:spPr>
        <a:xfrm>
          <a:off x="8515427"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134002</xdr:rowOff>
    </xdr:from>
    <xdr:ext cx="469744" cy="259045"/>
    <xdr:sp macro="" textlink="">
      <xdr:nvSpPr>
        <xdr:cNvPr id="391" name="n_3mainValue【市民会館】&#10;一人当たり面積"/>
        <xdr:cNvSpPr txBox="1"/>
      </xdr:nvSpPr>
      <xdr:spPr>
        <a:xfrm>
          <a:off x="7626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142003</xdr:rowOff>
    </xdr:from>
    <xdr:ext cx="469744" cy="259045"/>
    <xdr:sp macro="" textlink="">
      <xdr:nvSpPr>
        <xdr:cNvPr id="392" name="n_4mainValue【市民会館】&#10;一人当たり面積"/>
        <xdr:cNvSpPr txBox="1"/>
      </xdr:nvSpPr>
      <xdr:spPr>
        <a:xfrm>
          <a:off x="6737427"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4" name="直線コネクタ 433"/>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7"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8" name="直線コネクタ 43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39"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0" name="フローチャート: 判断 439"/>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1" name="フローチャート: 判断 440"/>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2" name="フローチャート: 判断 441"/>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3" name="フローチャート: 判断 442"/>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44" name="フローチャート: 判断 44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0" name="楕円 449"/>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451" name="【保健センター・保健所】&#10;有形固定資産減価償却率該当値テキスト"/>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52" name="楕円 451"/>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11430</xdr:rowOff>
    </xdr:to>
    <xdr:cxnSp macro="">
      <xdr:nvCxnSpPr>
        <xdr:cNvPr id="453" name="直線コネクタ 452"/>
        <xdr:cNvCxnSpPr/>
      </xdr:nvCxnSpPr>
      <xdr:spPr>
        <a:xfrm>
          <a:off x="15481300" y="1025107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71665</xdr:rowOff>
    </xdr:from>
    <xdr:to>
      <xdr:col>76</xdr:col>
      <xdr:colOff>165100</xdr:colOff>
      <xdr:row>61</xdr:row>
      <xdr:rowOff>1815</xdr:rowOff>
    </xdr:to>
    <xdr:sp macro="" textlink="">
      <xdr:nvSpPr>
        <xdr:cNvPr id="454" name="楕円 453"/>
        <xdr:cNvSpPr/>
      </xdr:nvSpPr>
      <xdr:spPr>
        <a:xfrm>
          <a:off x="14541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122465</xdr:rowOff>
    </xdr:to>
    <xdr:cxnSp macro="">
      <xdr:nvCxnSpPr>
        <xdr:cNvPr id="455" name="直線コネクタ 454"/>
        <xdr:cNvCxnSpPr/>
      </xdr:nvCxnSpPr>
      <xdr:spPr>
        <a:xfrm flipV="1">
          <a:off x="14592300" y="10251077"/>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48804</xdr:rowOff>
    </xdr:from>
    <xdr:to>
      <xdr:col>72</xdr:col>
      <xdr:colOff>38100</xdr:colOff>
      <xdr:row>60</xdr:row>
      <xdr:rowOff>150404</xdr:rowOff>
    </xdr:to>
    <xdr:sp macro="" textlink="">
      <xdr:nvSpPr>
        <xdr:cNvPr id="456" name="楕円 455"/>
        <xdr:cNvSpPr/>
      </xdr:nvSpPr>
      <xdr:spPr>
        <a:xfrm>
          <a:off x="13652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99604</xdr:rowOff>
    </xdr:from>
    <xdr:to>
      <xdr:col>76</xdr:col>
      <xdr:colOff>114300</xdr:colOff>
      <xdr:row>60</xdr:row>
      <xdr:rowOff>122465</xdr:rowOff>
    </xdr:to>
    <xdr:cxnSp macro="">
      <xdr:nvCxnSpPr>
        <xdr:cNvPr id="457" name="直線コネクタ 456"/>
        <xdr:cNvCxnSpPr/>
      </xdr:nvCxnSpPr>
      <xdr:spPr>
        <a:xfrm>
          <a:off x="13703300" y="103866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48804</xdr:rowOff>
    </xdr:from>
    <xdr:to>
      <xdr:col>67</xdr:col>
      <xdr:colOff>101600</xdr:colOff>
      <xdr:row>60</xdr:row>
      <xdr:rowOff>150404</xdr:rowOff>
    </xdr:to>
    <xdr:sp macro="" textlink="">
      <xdr:nvSpPr>
        <xdr:cNvPr id="458" name="楕円 457"/>
        <xdr:cNvSpPr/>
      </xdr:nvSpPr>
      <xdr:spPr>
        <a:xfrm>
          <a:off x="12763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99604</xdr:rowOff>
    </xdr:from>
    <xdr:to>
      <xdr:col>71</xdr:col>
      <xdr:colOff>177800</xdr:colOff>
      <xdr:row>60</xdr:row>
      <xdr:rowOff>99604</xdr:rowOff>
    </xdr:to>
    <xdr:cxnSp macro="">
      <xdr:nvCxnSpPr>
        <xdr:cNvPr id="459" name="直線コネクタ 458"/>
        <xdr:cNvCxnSpPr/>
      </xdr:nvCxnSpPr>
      <xdr:spPr>
        <a:xfrm>
          <a:off x="12814300" y="10386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60"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1"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2"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3"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464"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164392</xdr:rowOff>
    </xdr:from>
    <xdr:ext cx="405111" cy="259045"/>
    <xdr:sp macro="" textlink="">
      <xdr:nvSpPr>
        <xdr:cNvPr id="465" name="n_2mainValue【保健センター・保健所】&#10;有形固定資産減価償却率"/>
        <xdr:cNvSpPr txBox="1"/>
      </xdr:nvSpPr>
      <xdr:spPr>
        <a:xfrm>
          <a:off x="14389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141531</xdr:rowOff>
    </xdr:from>
    <xdr:ext cx="405111" cy="259045"/>
    <xdr:sp macro="" textlink="">
      <xdr:nvSpPr>
        <xdr:cNvPr id="466" name="n_3mainValue【保健センター・保健所】&#10;有形固定資産減価償却率"/>
        <xdr:cNvSpPr txBox="1"/>
      </xdr:nvSpPr>
      <xdr:spPr>
        <a:xfrm>
          <a:off x="13500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141531</xdr:rowOff>
    </xdr:from>
    <xdr:ext cx="405111" cy="259045"/>
    <xdr:sp macro="" textlink="">
      <xdr:nvSpPr>
        <xdr:cNvPr id="467" name="n_4mainValue【保健センター・保健所】&#10;有形固定資産減価償却率"/>
        <xdr:cNvSpPr txBox="1"/>
      </xdr:nvSpPr>
      <xdr:spPr>
        <a:xfrm>
          <a:off x="12611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8" name="直線コネクタ 4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9" name="テキスト ボックス 4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2" name="直線コネクタ 4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3" name="テキスト ボックス 4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7" name="直線コネクタ 486"/>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88"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89" name="直線コネクタ 488"/>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0"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1" name="直線コネクタ 490"/>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92"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3" name="フローチャート: 判断 492"/>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94" name="フローチャート: 判断 493"/>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95" name="フローチャート: 判断 494"/>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96" name="フローチャート: 判断 495"/>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97" name="フローチャート: 判断 496"/>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164084</xdr:rowOff>
    </xdr:from>
    <xdr:to>
      <xdr:col>116</xdr:col>
      <xdr:colOff>114300</xdr:colOff>
      <xdr:row>59</xdr:row>
      <xdr:rowOff>94234</xdr:rowOff>
    </xdr:to>
    <xdr:sp macro="" textlink="">
      <xdr:nvSpPr>
        <xdr:cNvPr id="503" name="楕円 502"/>
        <xdr:cNvSpPr/>
      </xdr:nvSpPr>
      <xdr:spPr>
        <a:xfrm>
          <a:off x="22110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15511</xdr:rowOff>
    </xdr:from>
    <xdr:ext cx="469744" cy="259045"/>
    <xdr:sp macro="" textlink="">
      <xdr:nvSpPr>
        <xdr:cNvPr id="504" name="【保健センター・保健所】&#10;一人当たり面積該当値テキスト"/>
        <xdr:cNvSpPr txBox="1"/>
      </xdr:nvSpPr>
      <xdr:spPr>
        <a:xfrm>
          <a:off x="22199600"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2349</xdr:rowOff>
    </xdr:from>
    <xdr:to>
      <xdr:col>112</xdr:col>
      <xdr:colOff>38100</xdr:colOff>
      <xdr:row>59</xdr:row>
      <xdr:rowOff>103949</xdr:rowOff>
    </xdr:to>
    <xdr:sp macro="" textlink="">
      <xdr:nvSpPr>
        <xdr:cNvPr id="505" name="楕円 504"/>
        <xdr:cNvSpPr/>
      </xdr:nvSpPr>
      <xdr:spPr>
        <a:xfrm>
          <a:off x="21272500" y="101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43434</xdr:rowOff>
    </xdr:from>
    <xdr:to>
      <xdr:col>116</xdr:col>
      <xdr:colOff>63500</xdr:colOff>
      <xdr:row>59</xdr:row>
      <xdr:rowOff>53149</xdr:rowOff>
    </xdr:to>
    <xdr:cxnSp macro="">
      <xdr:nvCxnSpPr>
        <xdr:cNvPr id="506" name="直線コネクタ 505"/>
        <xdr:cNvCxnSpPr/>
      </xdr:nvCxnSpPr>
      <xdr:spPr>
        <a:xfrm flipV="1">
          <a:off x="21323300" y="10158984"/>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97219</xdr:rowOff>
    </xdr:from>
    <xdr:to>
      <xdr:col>107</xdr:col>
      <xdr:colOff>101600</xdr:colOff>
      <xdr:row>60</xdr:row>
      <xdr:rowOff>27369</xdr:rowOff>
    </xdr:to>
    <xdr:sp macro="" textlink="">
      <xdr:nvSpPr>
        <xdr:cNvPr id="507" name="楕円 506"/>
        <xdr:cNvSpPr/>
      </xdr:nvSpPr>
      <xdr:spPr>
        <a:xfrm>
          <a:off x="20383500" y="102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53149</xdr:rowOff>
    </xdr:from>
    <xdr:to>
      <xdr:col>111</xdr:col>
      <xdr:colOff>177800</xdr:colOff>
      <xdr:row>59</xdr:row>
      <xdr:rowOff>148019</xdr:rowOff>
    </xdr:to>
    <xdr:cxnSp macro="">
      <xdr:nvCxnSpPr>
        <xdr:cNvPr id="508" name="直線コネクタ 507"/>
        <xdr:cNvCxnSpPr/>
      </xdr:nvCxnSpPr>
      <xdr:spPr>
        <a:xfrm flipV="1">
          <a:off x="20434300" y="10168699"/>
          <a:ext cx="8890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100647</xdr:rowOff>
    </xdr:from>
    <xdr:to>
      <xdr:col>102</xdr:col>
      <xdr:colOff>165100</xdr:colOff>
      <xdr:row>60</xdr:row>
      <xdr:rowOff>30797</xdr:rowOff>
    </xdr:to>
    <xdr:sp macro="" textlink="">
      <xdr:nvSpPr>
        <xdr:cNvPr id="509" name="楕円 508"/>
        <xdr:cNvSpPr/>
      </xdr:nvSpPr>
      <xdr:spPr>
        <a:xfrm>
          <a:off x="194945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148019</xdr:rowOff>
    </xdr:from>
    <xdr:to>
      <xdr:col>107</xdr:col>
      <xdr:colOff>50800</xdr:colOff>
      <xdr:row>59</xdr:row>
      <xdr:rowOff>151447</xdr:rowOff>
    </xdr:to>
    <xdr:cxnSp macro="">
      <xdr:nvCxnSpPr>
        <xdr:cNvPr id="510" name="直線コネクタ 509"/>
        <xdr:cNvCxnSpPr/>
      </xdr:nvCxnSpPr>
      <xdr:spPr>
        <a:xfrm flipV="1">
          <a:off x="19545300" y="10263569"/>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108648</xdr:rowOff>
    </xdr:from>
    <xdr:to>
      <xdr:col>98</xdr:col>
      <xdr:colOff>38100</xdr:colOff>
      <xdr:row>60</xdr:row>
      <xdr:rowOff>38798</xdr:rowOff>
    </xdr:to>
    <xdr:sp macro="" textlink="">
      <xdr:nvSpPr>
        <xdr:cNvPr id="511" name="楕円 510"/>
        <xdr:cNvSpPr/>
      </xdr:nvSpPr>
      <xdr:spPr>
        <a:xfrm>
          <a:off x="186055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151447</xdr:rowOff>
    </xdr:from>
    <xdr:to>
      <xdr:col>102</xdr:col>
      <xdr:colOff>114300</xdr:colOff>
      <xdr:row>59</xdr:row>
      <xdr:rowOff>159448</xdr:rowOff>
    </xdr:to>
    <xdr:cxnSp macro="">
      <xdr:nvCxnSpPr>
        <xdr:cNvPr id="512" name="直線コネクタ 511"/>
        <xdr:cNvCxnSpPr/>
      </xdr:nvCxnSpPr>
      <xdr:spPr>
        <a:xfrm flipV="1">
          <a:off x="18656300" y="102669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513" name="n_1aveValue【保健センター・保健所】&#10;一人当たり面積"/>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14"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15" name="n_3ave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16" name="n_4aveValue【保健センター・保健所】&#10;一人当たり面積"/>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120476</xdr:rowOff>
    </xdr:from>
    <xdr:ext cx="469744" cy="259045"/>
    <xdr:sp macro="" textlink="">
      <xdr:nvSpPr>
        <xdr:cNvPr id="517" name="n_1mainValue【保健センター・保健所】&#10;一人当たり面積"/>
        <xdr:cNvSpPr txBox="1"/>
      </xdr:nvSpPr>
      <xdr:spPr>
        <a:xfrm>
          <a:off x="21075727" y="98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43896</xdr:rowOff>
    </xdr:from>
    <xdr:ext cx="469744" cy="259045"/>
    <xdr:sp macro="" textlink="">
      <xdr:nvSpPr>
        <xdr:cNvPr id="518" name="n_2mainValue【保健センター・保健所】&#10;一人当たり面積"/>
        <xdr:cNvSpPr txBox="1"/>
      </xdr:nvSpPr>
      <xdr:spPr>
        <a:xfrm>
          <a:off x="20199427" y="99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47324</xdr:rowOff>
    </xdr:from>
    <xdr:ext cx="469744" cy="259045"/>
    <xdr:sp macro="" textlink="">
      <xdr:nvSpPr>
        <xdr:cNvPr id="519" name="n_3mainValue【保健センター・保健所】&#10;一人当たり面積"/>
        <xdr:cNvSpPr txBox="1"/>
      </xdr:nvSpPr>
      <xdr:spPr>
        <a:xfrm>
          <a:off x="19310427" y="99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55325</xdr:rowOff>
    </xdr:from>
    <xdr:ext cx="469744" cy="259045"/>
    <xdr:sp macro="" textlink="">
      <xdr:nvSpPr>
        <xdr:cNvPr id="520" name="n_4mainValue【保健センター・保健所】&#10;一人当たり面積"/>
        <xdr:cNvSpPr txBox="1"/>
      </xdr:nvSpPr>
      <xdr:spPr>
        <a:xfrm>
          <a:off x="18421427"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6" name="直線コネクタ 54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0" name="直線コネクタ 54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1"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2" name="フローチャート: 判断 55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3" name="フローチャート: 判断 55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54" name="フローチャート: 判断 553"/>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55" name="フローチャート: 判断 554"/>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56" name="フローチャート: 判断 555"/>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62" name="楕円 561"/>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3" name="【消防施設】&#10;有形固定資産減価償却率該当値テキスト"/>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564" name="楕円 563"/>
        <xdr:cNvSpPr/>
      </xdr:nvSpPr>
      <xdr:spPr>
        <a:xfrm>
          <a:off x="15430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84</xdr:row>
      <xdr:rowOff>42999</xdr:rowOff>
    </xdr:to>
    <xdr:cxnSp macro="">
      <xdr:nvCxnSpPr>
        <xdr:cNvPr id="565" name="直線コネクタ 564"/>
        <xdr:cNvCxnSpPr/>
      </xdr:nvCxnSpPr>
      <xdr:spPr>
        <a:xfrm flipV="1">
          <a:off x="15481300" y="14034951"/>
          <a:ext cx="8382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566" name="楕円 565"/>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84</xdr:row>
      <xdr:rowOff>42999</xdr:rowOff>
    </xdr:to>
    <xdr:cxnSp macro="">
      <xdr:nvCxnSpPr>
        <xdr:cNvPr id="567" name="直線コネクタ 566"/>
        <xdr:cNvCxnSpPr/>
      </xdr:nvCxnSpPr>
      <xdr:spPr>
        <a:xfrm>
          <a:off x="14592300" y="14034951"/>
          <a:ext cx="8890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568" name="楕円 567"/>
        <xdr:cNvSpPr/>
      </xdr:nvSpPr>
      <xdr:spPr>
        <a:xfrm>
          <a:off x="13652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81</xdr:row>
      <xdr:rowOff>147501</xdr:rowOff>
    </xdr:to>
    <xdr:cxnSp macro="">
      <xdr:nvCxnSpPr>
        <xdr:cNvPr id="569" name="直線コネクタ 568"/>
        <xdr:cNvCxnSpPr/>
      </xdr:nvCxnSpPr>
      <xdr:spPr>
        <a:xfrm>
          <a:off x="13703300" y="140137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570" name="楕円 569"/>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81</xdr:row>
      <xdr:rowOff>126274</xdr:rowOff>
    </xdr:to>
    <xdr:cxnSp macro="">
      <xdr:nvCxnSpPr>
        <xdr:cNvPr id="571" name="直線コネクタ 570"/>
        <xdr:cNvCxnSpPr/>
      </xdr:nvCxnSpPr>
      <xdr:spPr>
        <a:xfrm>
          <a:off x="12814300" y="140104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3"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74"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75"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84926</xdr:rowOff>
    </xdr:from>
    <xdr:ext cx="405111" cy="259045"/>
    <xdr:sp macro="" textlink="">
      <xdr:nvSpPr>
        <xdr:cNvPr id="576" name="n_1mainValue【消防施設】&#10;有形固定資産減価償却率"/>
        <xdr:cNvSpPr txBox="1"/>
      </xdr:nvSpPr>
      <xdr:spPr>
        <a:xfrm>
          <a:off x="15266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577" name="n_2mainValue【消防施設】&#10;有形固定資産減価償却率"/>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578" name="n_3mainValue【消防施設】&#10;有形固定資産減価償却率"/>
        <xdr:cNvSpPr txBox="1"/>
      </xdr:nvSpPr>
      <xdr:spPr>
        <a:xfrm>
          <a:off x="13500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579" name="n_4mainValue【消防施設】&#10;有形固定資産減価償却率"/>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0" name="直線コネクタ 58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1" name="テキスト ボックス 59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4" name="直線コネクタ 59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5" name="テキスト ボックス 59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99" name="直線コネクタ 59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1" name="直線コネクタ 60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3" name="直線コネクタ 60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04"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05" name="フローチャート: 判断 60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06" name="フローチャート: 判断 605"/>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07" name="フローチャート: 判断 606"/>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08" name="フローチャート: 判断 607"/>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09" name="フローチャート: 判断 608"/>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83883</xdr:rowOff>
    </xdr:from>
    <xdr:to>
      <xdr:col>116</xdr:col>
      <xdr:colOff>114300</xdr:colOff>
      <xdr:row>85</xdr:row>
      <xdr:rowOff>14033</xdr:rowOff>
    </xdr:to>
    <xdr:sp macro="" textlink="">
      <xdr:nvSpPr>
        <xdr:cNvPr id="615" name="楕円 614"/>
        <xdr:cNvSpPr/>
      </xdr:nvSpPr>
      <xdr:spPr>
        <a:xfrm>
          <a:off x="22110700" y="144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62310</xdr:rowOff>
    </xdr:from>
    <xdr:ext cx="469744" cy="259045"/>
    <xdr:sp macro="" textlink="">
      <xdr:nvSpPr>
        <xdr:cNvPr id="616" name="【消防施設】&#10;一人当たり面積該当値テキスト"/>
        <xdr:cNvSpPr txBox="1"/>
      </xdr:nvSpPr>
      <xdr:spPr>
        <a:xfrm>
          <a:off x="22199600" y="144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85598</xdr:rowOff>
    </xdr:from>
    <xdr:to>
      <xdr:col>112</xdr:col>
      <xdr:colOff>38100</xdr:colOff>
      <xdr:row>85</xdr:row>
      <xdr:rowOff>15748</xdr:rowOff>
    </xdr:to>
    <xdr:sp macro="" textlink="">
      <xdr:nvSpPr>
        <xdr:cNvPr id="617" name="楕円 616"/>
        <xdr:cNvSpPr/>
      </xdr:nvSpPr>
      <xdr:spPr>
        <a:xfrm>
          <a:off x="21272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134683</xdr:rowOff>
    </xdr:from>
    <xdr:to>
      <xdr:col>116</xdr:col>
      <xdr:colOff>63500</xdr:colOff>
      <xdr:row>84</xdr:row>
      <xdr:rowOff>136398</xdr:rowOff>
    </xdr:to>
    <xdr:cxnSp macro="">
      <xdr:nvCxnSpPr>
        <xdr:cNvPr id="618" name="直線コネクタ 617"/>
        <xdr:cNvCxnSpPr/>
      </xdr:nvCxnSpPr>
      <xdr:spPr>
        <a:xfrm flipV="1">
          <a:off x="21323300" y="1453648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90742</xdr:rowOff>
    </xdr:from>
    <xdr:to>
      <xdr:col>107</xdr:col>
      <xdr:colOff>101600</xdr:colOff>
      <xdr:row>85</xdr:row>
      <xdr:rowOff>20892</xdr:rowOff>
    </xdr:to>
    <xdr:sp macro="" textlink="">
      <xdr:nvSpPr>
        <xdr:cNvPr id="619" name="楕円 618"/>
        <xdr:cNvSpPr/>
      </xdr:nvSpPr>
      <xdr:spPr>
        <a:xfrm>
          <a:off x="20383500" y="14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136398</xdr:rowOff>
    </xdr:from>
    <xdr:to>
      <xdr:col>111</xdr:col>
      <xdr:colOff>177800</xdr:colOff>
      <xdr:row>84</xdr:row>
      <xdr:rowOff>141542</xdr:rowOff>
    </xdr:to>
    <xdr:cxnSp macro="">
      <xdr:nvCxnSpPr>
        <xdr:cNvPr id="620" name="直線コネクタ 619"/>
        <xdr:cNvCxnSpPr/>
      </xdr:nvCxnSpPr>
      <xdr:spPr>
        <a:xfrm flipV="1">
          <a:off x="20434300" y="1453819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91312</xdr:rowOff>
    </xdr:from>
    <xdr:to>
      <xdr:col>102</xdr:col>
      <xdr:colOff>165100</xdr:colOff>
      <xdr:row>85</xdr:row>
      <xdr:rowOff>21462</xdr:rowOff>
    </xdr:to>
    <xdr:sp macro="" textlink="">
      <xdr:nvSpPr>
        <xdr:cNvPr id="621" name="楕円 620"/>
        <xdr:cNvSpPr/>
      </xdr:nvSpPr>
      <xdr:spPr>
        <a:xfrm>
          <a:off x="19494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141542</xdr:rowOff>
    </xdr:from>
    <xdr:to>
      <xdr:col>107</xdr:col>
      <xdr:colOff>50800</xdr:colOff>
      <xdr:row>84</xdr:row>
      <xdr:rowOff>142112</xdr:rowOff>
    </xdr:to>
    <xdr:cxnSp macro="">
      <xdr:nvCxnSpPr>
        <xdr:cNvPr id="622" name="直線コネクタ 621"/>
        <xdr:cNvCxnSpPr/>
      </xdr:nvCxnSpPr>
      <xdr:spPr>
        <a:xfrm flipV="1">
          <a:off x="19545300" y="1454334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93027</xdr:rowOff>
    </xdr:from>
    <xdr:to>
      <xdr:col>98</xdr:col>
      <xdr:colOff>38100</xdr:colOff>
      <xdr:row>85</xdr:row>
      <xdr:rowOff>23177</xdr:rowOff>
    </xdr:to>
    <xdr:sp macro="" textlink="">
      <xdr:nvSpPr>
        <xdr:cNvPr id="623" name="楕円 622"/>
        <xdr:cNvSpPr/>
      </xdr:nvSpPr>
      <xdr:spPr>
        <a:xfrm>
          <a:off x="18605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142112</xdr:rowOff>
    </xdr:from>
    <xdr:to>
      <xdr:col>102</xdr:col>
      <xdr:colOff>114300</xdr:colOff>
      <xdr:row>84</xdr:row>
      <xdr:rowOff>143827</xdr:rowOff>
    </xdr:to>
    <xdr:cxnSp macro="">
      <xdr:nvCxnSpPr>
        <xdr:cNvPr id="624" name="直線コネクタ 623"/>
        <xdr:cNvCxnSpPr/>
      </xdr:nvCxnSpPr>
      <xdr:spPr>
        <a:xfrm flipV="1">
          <a:off x="18656300" y="1454391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25"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26"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27"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28"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6875</xdr:rowOff>
    </xdr:from>
    <xdr:ext cx="469744" cy="259045"/>
    <xdr:sp macro="" textlink="">
      <xdr:nvSpPr>
        <xdr:cNvPr id="629" name="n_1mainValue【消防施設】&#10;一人当たり面積"/>
        <xdr:cNvSpPr txBox="1"/>
      </xdr:nvSpPr>
      <xdr:spPr>
        <a:xfrm>
          <a:off x="21075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12019</xdr:rowOff>
    </xdr:from>
    <xdr:ext cx="469744" cy="259045"/>
    <xdr:sp macro="" textlink="">
      <xdr:nvSpPr>
        <xdr:cNvPr id="630" name="n_2mainValue【消防施設】&#10;一人当たり面積"/>
        <xdr:cNvSpPr txBox="1"/>
      </xdr:nvSpPr>
      <xdr:spPr>
        <a:xfrm>
          <a:off x="20199427" y="1458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12589</xdr:rowOff>
    </xdr:from>
    <xdr:ext cx="469744" cy="259045"/>
    <xdr:sp macro="" textlink="">
      <xdr:nvSpPr>
        <xdr:cNvPr id="631" name="n_3mainValue【消防施設】&#10;一人当たり面積"/>
        <xdr:cNvSpPr txBox="1"/>
      </xdr:nvSpPr>
      <xdr:spPr>
        <a:xfrm>
          <a:off x="193104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14304</xdr:rowOff>
    </xdr:from>
    <xdr:ext cx="469744" cy="259045"/>
    <xdr:sp macro="" textlink="">
      <xdr:nvSpPr>
        <xdr:cNvPr id="632" name="n_4mainValue【消防施設】&#10;一人当たり面積"/>
        <xdr:cNvSpPr txBox="1"/>
      </xdr:nvSpPr>
      <xdr:spPr>
        <a:xfrm>
          <a:off x="18421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3" name="テキスト ボックス 6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6" name="直線コネクタ 6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8" name="直線コネクタ 6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0" name="直線コネクタ 6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1"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2" name="フローチャート: 判断 66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3" name="フローチャート: 判断 662"/>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64" name="フローチャート: 判断 663"/>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65" name="フローチャート: 判断 664"/>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6" name="フローチャート: 判断 665"/>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86361</xdr:rowOff>
    </xdr:from>
    <xdr:to>
      <xdr:col>85</xdr:col>
      <xdr:colOff>177800</xdr:colOff>
      <xdr:row>103</xdr:row>
      <xdr:rowOff>16511</xdr:rowOff>
    </xdr:to>
    <xdr:sp macro="" textlink="">
      <xdr:nvSpPr>
        <xdr:cNvPr id="672" name="楕円 671"/>
        <xdr:cNvSpPr/>
      </xdr:nvSpPr>
      <xdr:spPr>
        <a:xfrm>
          <a:off x="16268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109238</xdr:rowOff>
    </xdr:from>
    <xdr:ext cx="405111" cy="259045"/>
    <xdr:sp macro="" textlink="">
      <xdr:nvSpPr>
        <xdr:cNvPr id="673" name="【庁舎】&#10;有形固定資産減価償却率該当値テキスト"/>
        <xdr:cNvSpPr txBox="1"/>
      </xdr:nvSpPr>
      <xdr:spPr>
        <a:xfrm>
          <a:off x="16357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77470</xdr:rowOff>
    </xdr:from>
    <xdr:to>
      <xdr:col>81</xdr:col>
      <xdr:colOff>101600</xdr:colOff>
      <xdr:row>105</xdr:row>
      <xdr:rowOff>7620</xdr:rowOff>
    </xdr:to>
    <xdr:sp macro="" textlink="">
      <xdr:nvSpPr>
        <xdr:cNvPr id="674" name="楕円 673"/>
        <xdr:cNvSpPr/>
      </xdr:nvSpPr>
      <xdr:spPr>
        <a:xfrm>
          <a:off x="15430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104</xdr:row>
      <xdr:rowOff>128270</xdr:rowOff>
    </xdr:to>
    <xdr:cxnSp macro="">
      <xdr:nvCxnSpPr>
        <xdr:cNvPr id="675" name="直線コネクタ 674"/>
        <xdr:cNvCxnSpPr/>
      </xdr:nvCxnSpPr>
      <xdr:spPr>
        <a:xfrm flipV="1">
          <a:off x="15481300" y="17625061"/>
          <a:ext cx="838200" cy="3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676" name="楕円 675"/>
        <xdr:cNvSpPr/>
      </xdr:nvSpPr>
      <xdr:spPr>
        <a:xfrm>
          <a:off x="14541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137161</xdr:rowOff>
    </xdr:from>
    <xdr:to>
      <xdr:col>81</xdr:col>
      <xdr:colOff>50800</xdr:colOff>
      <xdr:row>104</xdr:row>
      <xdr:rowOff>128270</xdr:rowOff>
    </xdr:to>
    <xdr:cxnSp macro="">
      <xdr:nvCxnSpPr>
        <xdr:cNvPr id="677" name="直線コネクタ 676"/>
        <xdr:cNvCxnSpPr/>
      </xdr:nvCxnSpPr>
      <xdr:spPr>
        <a:xfrm>
          <a:off x="14592300" y="17625061"/>
          <a:ext cx="889000" cy="3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67311</xdr:rowOff>
    </xdr:from>
    <xdr:to>
      <xdr:col>72</xdr:col>
      <xdr:colOff>38100</xdr:colOff>
      <xdr:row>102</xdr:row>
      <xdr:rowOff>168911</xdr:rowOff>
    </xdr:to>
    <xdr:sp macro="" textlink="">
      <xdr:nvSpPr>
        <xdr:cNvPr id="678" name="楕円 677"/>
        <xdr:cNvSpPr/>
      </xdr:nvSpPr>
      <xdr:spPr>
        <a:xfrm>
          <a:off x="1365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118111</xdr:rowOff>
    </xdr:from>
    <xdr:to>
      <xdr:col>76</xdr:col>
      <xdr:colOff>114300</xdr:colOff>
      <xdr:row>102</xdr:row>
      <xdr:rowOff>137161</xdr:rowOff>
    </xdr:to>
    <xdr:cxnSp macro="">
      <xdr:nvCxnSpPr>
        <xdr:cNvPr id="679" name="直線コネクタ 678"/>
        <xdr:cNvCxnSpPr/>
      </xdr:nvCxnSpPr>
      <xdr:spPr>
        <a:xfrm>
          <a:off x="13703300" y="17606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63500</xdr:rowOff>
    </xdr:from>
    <xdr:to>
      <xdr:col>67</xdr:col>
      <xdr:colOff>101600</xdr:colOff>
      <xdr:row>102</xdr:row>
      <xdr:rowOff>165100</xdr:rowOff>
    </xdr:to>
    <xdr:sp macro="" textlink="">
      <xdr:nvSpPr>
        <xdr:cNvPr id="680" name="楕円 679"/>
        <xdr:cNvSpPr/>
      </xdr:nvSpPr>
      <xdr:spPr>
        <a:xfrm>
          <a:off x="1276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114300</xdr:rowOff>
    </xdr:from>
    <xdr:to>
      <xdr:col>71</xdr:col>
      <xdr:colOff>177800</xdr:colOff>
      <xdr:row>102</xdr:row>
      <xdr:rowOff>118111</xdr:rowOff>
    </xdr:to>
    <xdr:cxnSp macro="">
      <xdr:nvCxnSpPr>
        <xdr:cNvPr id="681" name="直線コネクタ 680"/>
        <xdr:cNvCxnSpPr/>
      </xdr:nvCxnSpPr>
      <xdr:spPr>
        <a:xfrm>
          <a:off x="12814300" y="17602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82"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83"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84"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85"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170197</xdr:rowOff>
    </xdr:from>
    <xdr:ext cx="405111" cy="259045"/>
    <xdr:sp macro="" textlink="">
      <xdr:nvSpPr>
        <xdr:cNvPr id="686" name="n_1mainValue【庁舎】&#10;有形固定資産減価償却率"/>
        <xdr:cNvSpPr txBox="1"/>
      </xdr:nvSpPr>
      <xdr:spPr>
        <a:xfrm>
          <a:off x="152660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687" name="n_2mainValue【庁舎】&#10;有形固定資産減価償却率"/>
        <xdr:cNvSpPr txBox="1"/>
      </xdr:nvSpPr>
      <xdr:spPr>
        <a:xfrm>
          <a:off x="14389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13988</xdr:rowOff>
    </xdr:from>
    <xdr:ext cx="405111" cy="259045"/>
    <xdr:sp macro="" textlink="">
      <xdr:nvSpPr>
        <xdr:cNvPr id="688" name="n_3mainValue【庁舎】&#10;有形固定資産減価償却率"/>
        <xdr:cNvSpPr txBox="1"/>
      </xdr:nvSpPr>
      <xdr:spPr>
        <a:xfrm>
          <a:off x="13500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10177</xdr:rowOff>
    </xdr:from>
    <xdr:ext cx="405111" cy="259045"/>
    <xdr:sp macro="" textlink="">
      <xdr:nvSpPr>
        <xdr:cNvPr id="689" name="n_4mainValue【庁舎】&#10;有形固定資産減価償却率"/>
        <xdr:cNvSpPr txBox="1"/>
      </xdr:nvSpPr>
      <xdr:spPr>
        <a:xfrm>
          <a:off x="12611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3" name="直線コネクタ 71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1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15" name="直線コネクタ 71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1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7" name="直線コネクタ 71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1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19" name="フローチャート: 判断 71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0" name="フローチャート: 判断 719"/>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1" name="フローチャート: 判断 720"/>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2" name="フローチャート: 判断 721"/>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3" name="フローチャート: 判断 722"/>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136271</xdr:rowOff>
    </xdr:from>
    <xdr:to>
      <xdr:col>116</xdr:col>
      <xdr:colOff>114300</xdr:colOff>
      <xdr:row>107</xdr:row>
      <xdr:rowOff>66421</xdr:rowOff>
    </xdr:to>
    <xdr:sp macro="" textlink="">
      <xdr:nvSpPr>
        <xdr:cNvPr id="729" name="楕円 728"/>
        <xdr:cNvSpPr/>
      </xdr:nvSpPr>
      <xdr:spPr>
        <a:xfrm>
          <a:off x="221107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114698</xdr:rowOff>
    </xdr:from>
    <xdr:ext cx="469744" cy="259045"/>
    <xdr:sp macro="" textlink="">
      <xdr:nvSpPr>
        <xdr:cNvPr id="730" name="【庁舎】&#10;一人当たり面積該当値テキスト"/>
        <xdr:cNvSpPr txBox="1"/>
      </xdr:nvSpPr>
      <xdr:spPr>
        <a:xfrm>
          <a:off x="22199600" y="182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140463</xdr:rowOff>
    </xdr:from>
    <xdr:to>
      <xdr:col>112</xdr:col>
      <xdr:colOff>38100</xdr:colOff>
      <xdr:row>107</xdr:row>
      <xdr:rowOff>70613</xdr:rowOff>
    </xdr:to>
    <xdr:sp macro="" textlink="">
      <xdr:nvSpPr>
        <xdr:cNvPr id="731" name="楕円 730"/>
        <xdr:cNvSpPr/>
      </xdr:nvSpPr>
      <xdr:spPr>
        <a:xfrm>
          <a:off x="212725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xdr:rowOff>
    </xdr:from>
    <xdr:to>
      <xdr:col>116</xdr:col>
      <xdr:colOff>63500</xdr:colOff>
      <xdr:row>107</xdr:row>
      <xdr:rowOff>19813</xdr:rowOff>
    </xdr:to>
    <xdr:cxnSp macro="">
      <xdr:nvCxnSpPr>
        <xdr:cNvPr id="732" name="直線コネクタ 731"/>
        <xdr:cNvCxnSpPr/>
      </xdr:nvCxnSpPr>
      <xdr:spPr>
        <a:xfrm flipV="1">
          <a:off x="21323300" y="18360771"/>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151512</xdr:rowOff>
    </xdr:from>
    <xdr:to>
      <xdr:col>107</xdr:col>
      <xdr:colOff>101600</xdr:colOff>
      <xdr:row>107</xdr:row>
      <xdr:rowOff>81662</xdr:rowOff>
    </xdr:to>
    <xdr:sp macro="" textlink="">
      <xdr:nvSpPr>
        <xdr:cNvPr id="733" name="楕円 732"/>
        <xdr:cNvSpPr/>
      </xdr:nvSpPr>
      <xdr:spPr>
        <a:xfrm>
          <a:off x="20383500" y="18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19813</xdr:rowOff>
    </xdr:from>
    <xdr:to>
      <xdr:col>111</xdr:col>
      <xdr:colOff>177800</xdr:colOff>
      <xdr:row>107</xdr:row>
      <xdr:rowOff>30862</xdr:rowOff>
    </xdr:to>
    <xdr:cxnSp macro="">
      <xdr:nvCxnSpPr>
        <xdr:cNvPr id="734" name="直線コネクタ 733"/>
        <xdr:cNvCxnSpPr/>
      </xdr:nvCxnSpPr>
      <xdr:spPr>
        <a:xfrm flipV="1">
          <a:off x="20434300" y="1836496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735" name="楕円 734"/>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30862</xdr:rowOff>
    </xdr:from>
    <xdr:to>
      <xdr:col>107</xdr:col>
      <xdr:colOff>50800</xdr:colOff>
      <xdr:row>107</xdr:row>
      <xdr:rowOff>32765</xdr:rowOff>
    </xdr:to>
    <xdr:cxnSp macro="">
      <xdr:nvCxnSpPr>
        <xdr:cNvPr id="736" name="直線コネクタ 735"/>
        <xdr:cNvCxnSpPr/>
      </xdr:nvCxnSpPr>
      <xdr:spPr>
        <a:xfrm flipV="1">
          <a:off x="19545300" y="183760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157226</xdr:rowOff>
    </xdr:from>
    <xdr:to>
      <xdr:col>98</xdr:col>
      <xdr:colOff>38100</xdr:colOff>
      <xdr:row>107</xdr:row>
      <xdr:rowOff>87376</xdr:rowOff>
    </xdr:to>
    <xdr:sp macro="" textlink="">
      <xdr:nvSpPr>
        <xdr:cNvPr id="737" name="楕円 736"/>
        <xdr:cNvSpPr/>
      </xdr:nvSpPr>
      <xdr:spPr>
        <a:xfrm>
          <a:off x="18605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32765</xdr:rowOff>
    </xdr:from>
    <xdr:to>
      <xdr:col>102</xdr:col>
      <xdr:colOff>114300</xdr:colOff>
      <xdr:row>107</xdr:row>
      <xdr:rowOff>36576</xdr:rowOff>
    </xdr:to>
    <xdr:cxnSp macro="">
      <xdr:nvCxnSpPr>
        <xdr:cNvPr id="738" name="直線コネクタ 737"/>
        <xdr:cNvCxnSpPr/>
      </xdr:nvCxnSpPr>
      <xdr:spPr>
        <a:xfrm flipV="1">
          <a:off x="18656300" y="1837791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39"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0"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1"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42"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61740</xdr:rowOff>
    </xdr:from>
    <xdr:ext cx="469744" cy="259045"/>
    <xdr:sp macro="" textlink="">
      <xdr:nvSpPr>
        <xdr:cNvPr id="743" name="n_1mainValue【庁舎】&#10;一人当たり面積"/>
        <xdr:cNvSpPr txBox="1"/>
      </xdr:nvSpPr>
      <xdr:spPr>
        <a:xfrm>
          <a:off x="21075727" y="184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72789</xdr:rowOff>
    </xdr:from>
    <xdr:ext cx="469744" cy="259045"/>
    <xdr:sp macro="" textlink="">
      <xdr:nvSpPr>
        <xdr:cNvPr id="744" name="n_2mainValue【庁舎】&#10;一人当たり面積"/>
        <xdr:cNvSpPr txBox="1"/>
      </xdr:nvSpPr>
      <xdr:spPr>
        <a:xfrm>
          <a:off x="20199427" y="184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745" name="n_3mainValue【庁舎】&#10;一人当たり面積"/>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78503</xdr:rowOff>
    </xdr:from>
    <xdr:ext cx="469744" cy="259045"/>
    <xdr:sp macro="" textlink="">
      <xdr:nvSpPr>
        <xdr:cNvPr id="746" name="n_4mainValue【庁舎】&#10;一人当たり面積"/>
        <xdr:cNvSpPr txBox="1"/>
      </xdr:nvSpPr>
      <xdr:spPr>
        <a:xfrm>
          <a:off x="1842142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年３月に</a:t>
          </a:r>
          <a:r>
            <a:rPr kumimoji="1" lang="ja-JP" altLang="en-US" sz="1100">
              <a:solidFill>
                <a:schemeClr val="dk1"/>
              </a:solidFill>
              <a:effectLst/>
              <a:latin typeface="+mn-lt"/>
              <a:ea typeface="+mn-ea"/>
              <a:cs typeface="+mn-cs"/>
            </a:rPr>
            <a:t>改訂</a:t>
          </a:r>
          <a:r>
            <a:rPr kumimoji="1" lang="ja-JP" altLang="ja-JP" sz="1100">
              <a:solidFill>
                <a:schemeClr val="dk1"/>
              </a:solidFill>
              <a:effectLst/>
              <a:latin typeface="+mn-lt"/>
              <a:ea typeface="+mn-ea"/>
              <a:cs typeface="+mn-cs"/>
            </a:rPr>
            <a:t>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課税客体に乏しく長引く地域経済の低迷などから財政基盤が弱い。退職者不補充などによる職員数の削減、事業の必要性・緊急性の検討、投資的経費の抑制など歳出の徹底的な見直しを引き続き実施するとともに、税の徴収率向上対策やふるさと納税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類団平均▲</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60778</xdr:rowOff>
    </xdr:from>
    <xdr:to>
      <xdr:col>23</xdr:col>
      <xdr:colOff>133350</xdr:colOff>
      <xdr:row>61</xdr:row>
      <xdr:rowOff>150404</xdr:rowOff>
    </xdr:to>
    <xdr:cxnSp macro="">
      <xdr:nvCxnSpPr>
        <xdr:cNvPr id="135" name="直線コネクタ 134"/>
        <xdr:cNvCxnSpPr/>
      </xdr:nvCxnSpPr>
      <xdr:spPr>
        <a:xfrm>
          <a:off x="4114800" y="10519228"/>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60778</xdr:rowOff>
    </xdr:from>
    <xdr:to>
      <xdr:col>19</xdr:col>
      <xdr:colOff>133350</xdr:colOff>
      <xdr:row>61</xdr:row>
      <xdr:rowOff>133169</xdr:rowOff>
    </xdr:to>
    <xdr:cxnSp macro="">
      <xdr:nvCxnSpPr>
        <xdr:cNvPr id="138" name="直線コネクタ 137"/>
        <xdr:cNvCxnSpPr/>
      </xdr:nvCxnSpPr>
      <xdr:spPr>
        <a:xfrm flipV="1">
          <a:off x="3225800" y="1051922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19413</xdr:rowOff>
    </xdr:from>
    <xdr:to>
      <xdr:col>15</xdr:col>
      <xdr:colOff>82550</xdr:colOff>
      <xdr:row>61</xdr:row>
      <xdr:rowOff>133169</xdr:rowOff>
    </xdr:to>
    <xdr:cxnSp macro="">
      <xdr:nvCxnSpPr>
        <xdr:cNvPr id="141" name="直線コネクタ 140"/>
        <xdr:cNvCxnSpPr/>
      </xdr:nvCxnSpPr>
      <xdr:spPr>
        <a:xfrm>
          <a:off x="2336800" y="1047786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61</xdr:row>
      <xdr:rowOff>19413</xdr:rowOff>
    </xdr:to>
    <xdr:cxnSp macro="">
      <xdr:nvCxnSpPr>
        <xdr:cNvPr id="144" name="直線コネクタ 143"/>
        <xdr:cNvCxnSpPr/>
      </xdr:nvCxnSpPr>
      <xdr:spPr>
        <a:xfrm>
          <a:off x="1447800" y="104020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4" name="楕円 153"/>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116131</xdr:rowOff>
    </xdr:from>
    <xdr:ext cx="762000" cy="259045"/>
    <xdr:sp macro="" textlink="">
      <xdr:nvSpPr>
        <xdr:cNvPr id="155" name="財政構造の弾力性該当値テキスト"/>
        <xdr:cNvSpPr txBox="1"/>
      </xdr:nvSpPr>
      <xdr:spPr>
        <a:xfrm>
          <a:off x="5041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9978</xdr:rowOff>
    </xdr:from>
    <xdr:to>
      <xdr:col>19</xdr:col>
      <xdr:colOff>184150</xdr:colOff>
      <xdr:row>61</xdr:row>
      <xdr:rowOff>111578</xdr:rowOff>
    </xdr:to>
    <xdr:sp macro="" textlink="">
      <xdr:nvSpPr>
        <xdr:cNvPr id="156" name="楕円 155"/>
        <xdr:cNvSpPr/>
      </xdr:nvSpPr>
      <xdr:spPr>
        <a:xfrm>
          <a:off x="4064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121755</xdr:rowOff>
    </xdr:from>
    <xdr:ext cx="736600" cy="259045"/>
    <xdr:sp macro="" textlink="">
      <xdr:nvSpPr>
        <xdr:cNvPr id="157" name="テキスト ボックス 156"/>
        <xdr:cNvSpPr txBox="1"/>
      </xdr:nvSpPr>
      <xdr:spPr>
        <a:xfrm>
          <a:off x="3733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82369</xdr:rowOff>
    </xdr:from>
    <xdr:to>
      <xdr:col>15</xdr:col>
      <xdr:colOff>133350</xdr:colOff>
      <xdr:row>62</xdr:row>
      <xdr:rowOff>12519</xdr:rowOff>
    </xdr:to>
    <xdr:sp macro="" textlink="">
      <xdr:nvSpPr>
        <xdr:cNvPr id="158" name="楕円 157"/>
        <xdr:cNvSpPr/>
      </xdr:nvSpPr>
      <xdr:spPr>
        <a:xfrm>
          <a:off x="3175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22696</xdr:rowOff>
    </xdr:from>
    <xdr:ext cx="762000" cy="259045"/>
    <xdr:sp macro="" textlink="">
      <xdr:nvSpPr>
        <xdr:cNvPr id="159" name="テキスト ボックス 158"/>
        <xdr:cNvSpPr txBox="1"/>
      </xdr:nvSpPr>
      <xdr:spPr>
        <a:xfrm>
          <a:off x="2844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140063</xdr:rowOff>
    </xdr:from>
    <xdr:to>
      <xdr:col>11</xdr:col>
      <xdr:colOff>82550</xdr:colOff>
      <xdr:row>61</xdr:row>
      <xdr:rowOff>70213</xdr:rowOff>
    </xdr:to>
    <xdr:sp macro="" textlink="">
      <xdr:nvSpPr>
        <xdr:cNvPr id="160" name="楕円 159"/>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80390</xdr:rowOff>
    </xdr:from>
    <xdr:ext cx="762000" cy="259045"/>
    <xdr:sp macro="" textlink="">
      <xdr:nvSpPr>
        <xdr:cNvPr id="161" name="テキスト ボックス 160"/>
        <xdr:cNvSpPr txBox="1"/>
      </xdr:nvSpPr>
      <xdr:spPr>
        <a:xfrm>
          <a:off x="1955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2" name="楕円 161"/>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4553</xdr:rowOff>
    </xdr:from>
    <xdr:ext cx="762000" cy="259045"/>
    <xdr:sp macro="" textlink="">
      <xdr:nvSpPr>
        <xdr:cNvPr id="163" name="テキスト ボックス 162"/>
        <xdr:cNvSpPr txBox="1"/>
      </xdr:nvSpPr>
      <xdr:spPr>
        <a:xfrm>
          <a:off x="1066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大きい要因としては、町営養護老人ホームや町営温泉、自動車学校、町営農産加工場、就農支援実習農場、基幹水利施設などが本町の特殊要因である。これらの他にも、住民の足の確保のための乗合タクシー事業や、特別支援が必要な児童生徒に対する支援員の充実、医療、介護、福祉が一体となった暮らしの安心センターの運営など、住民のニーズに合わせたきめ細かな</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を行っていることによるものである。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52124</xdr:rowOff>
    </xdr:from>
    <xdr:to>
      <xdr:col>23</xdr:col>
      <xdr:colOff>133350</xdr:colOff>
      <xdr:row>82</xdr:row>
      <xdr:rowOff>93445</xdr:rowOff>
    </xdr:to>
    <xdr:cxnSp macro="">
      <xdr:nvCxnSpPr>
        <xdr:cNvPr id="200" name="直線コネクタ 199"/>
        <xdr:cNvCxnSpPr/>
      </xdr:nvCxnSpPr>
      <xdr:spPr>
        <a:xfrm>
          <a:off x="4114800" y="14111024"/>
          <a:ext cx="838200" cy="4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170614</xdr:rowOff>
    </xdr:from>
    <xdr:to>
      <xdr:col>19</xdr:col>
      <xdr:colOff>133350</xdr:colOff>
      <xdr:row>82</xdr:row>
      <xdr:rowOff>52124</xdr:rowOff>
    </xdr:to>
    <xdr:cxnSp macro="">
      <xdr:nvCxnSpPr>
        <xdr:cNvPr id="203" name="直線コネクタ 202"/>
        <xdr:cNvCxnSpPr/>
      </xdr:nvCxnSpPr>
      <xdr:spPr>
        <a:xfrm>
          <a:off x="3225800" y="14058064"/>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170614</xdr:rowOff>
    </xdr:from>
    <xdr:to>
      <xdr:col>15</xdr:col>
      <xdr:colOff>82550</xdr:colOff>
      <xdr:row>82</xdr:row>
      <xdr:rowOff>10733</xdr:rowOff>
    </xdr:to>
    <xdr:cxnSp macro="">
      <xdr:nvCxnSpPr>
        <xdr:cNvPr id="206" name="直線コネクタ 205"/>
        <xdr:cNvCxnSpPr/>
      </xdr:nvCxnSpPr>
      <xdr:spPr>
        <a:xfrm flipV="1">
          <a:off x="2336800" y="14058064"/>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92083</xdr:rowOff>
    </xdr:from>
    <xdr:to>
      <xdr:col>11</xdr:col>
      <xdr:colOff>31750</xdr:colOff>
      <xdr:row>82</xdr:row>
      <xdr:rowOff>10733</xdr:rowOff>
    </xdr:to>
    <xdr:cxnSp macro="">
      <xdr:nvCxnSpPr>
        <xdr:cNvPr id="209" name="直線コネクタ 208"/>
        <xdr:cNvCxnSpPr/>
      </xdr:nvCxnSpPr>
      <xdr:spPr>
        <a:xfrm>
          <a:off x="1447800" y="13979533"/>
          <a:ext cx="889000" cy="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42645</xdr:rowOff>
    </xdr:from>
    <xdr:to>
      <xdr:col>23</xdr:col>
      <xdr:colOff>184150</xdr:colOff>
      <xdr:row>82</xdr:row>
      <xdr:rowOff>144245</xdr:rowOff>
    </xdr:to>
    <xdr:sp macro="" textlink="">
      <xdr:nvSpPr>
        <xdr:cNvPr id="219" name="楕円 218"/>
        <xdr:cNvSpPr/>
      </xdr:nvSpPr>
      <xdr:spPr>
        <a:xfrm>
          <a:off x="4902200" y="141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14722</xdr:rowOff>
    </xdr:from>
    <xdr:ext cx="762000" cy="259045"/>
    <xdr:sp macro="" textlink="">
      <xdr:nvSpPr>
        <xdr:cNvPr id="220" name="人件費・物件費等の状況該当値テキスト"/>
        <xdr:cNvSpPr txBox="1"/>
      </xdr:nvSpPr>
      <xdr:spPr>
        <a:xfrm>
          <a:off x="5041900" y="1407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1324</xdr:rowOff>
    </xdr:from>
    <xdr:to>
      <xdr:col>19</xdr:col>
      <xdr:colOff>184150</xdr:colOff>
      <xdr:row>82</xdr:row>
      <xdr:rowOff>102924</xdr:rowOff>
    </xdr:to>
    <xdr:sp macro="" textlink="">
      <xdr:nvSpPr>
        <xdr:cNvPr id="221" name="楕円 220"/>
        <xdr:cNvSpPr/>
      </xdr:nvSpPr>
      <xdr:spPr>
        <a:xfrm>
          <a:off x="4064000" y="140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87701</xdr:rowOff>
    </xdr:from>
    <xdr:ext cx="736600" cy="259045"/>
    <xdr:sp macro="" textlink="">
      <xdr:nvSpPr>
        <xdr:cNvPr id="222" name="テキスト ボックス 221"/>
        <xdr:cNvSpPr txBox="1"/>
      </xdr:nvSpPr>
      <xdr:spPr>
        <a:xfrm>
          <a:off x="3733800" y="1414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119814</xdr:rowOff>
    </xdr:from>
    <xdr:to>
      <xdr:col>15</xdr:col>
      <xdr:colOff>133350</xdr:colOff>
      <xdr:row>82</xdr:row>
      <xdr:rowOff>49964</xdr:rowOff>
    </xdr:to>
    <xdr:sp macro="" textlink="">
      <xdr:nvSpPr>
        <xdr:cNvPr id="223" name="楕円 222"/>
        <xdr:cNvSpPr/>
      </xdr:nvSpPr>
      <xdr:spPr>
        <a:xfrm>
          <a:off x="3175000" y="14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34741</xdr:rowOff>
    </xdr:from>
    <xdr:ext cx="762000" cy="259045"/>
    <xdr:sp macro="" textlink="">
      <xdr:nvSpPr>
        <xdr:cNvPr id="224" name="テキスト ボックス 223"/>
        <xdr:cNvSpPr txBox="1"/>
      </xdr:nvSpPr>
      <xdr:spPr>
        <a:xfrm>
          <a:off x="2844800" y="140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131383</xdr:rowOff>
    </xdr:from>
    <xdr:to>
      <xdr:col>11</xdr:col>
      <xdr:colOff>82550</xdr:colOff>
      <xdr:row>82</xdr:row>
      <xdr:rowOff>61533</xdr:rowOff>
    </xdr:to>
    <xdr:sp macro="" textlink="">
      <xdr:nvSpPr>
        <xdr:cNvPr id="225" name="楕円 224"/>
        <xdr:cNvSpPr/>
      </xdr:nvSpPr>
      <xdr:spPr>
        <a:xfrm>
          <a:off x="2286000" y="140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46310</xdr:rowOff>
    </xdr:from>
    <xdr:ext cx="762000" cy="259045"/>
    <xdr:sp macro="" textlink="">
      <xdr:nvSpPr>
        <xdr:cNvPr id="226" name="テキスト ボックス 225"/>
        <xdr:cNvSpPr txBox="1"/>
      </xdr:nvSpPr>
      <xdr:spPr>
        <a:xfrm>
          <a:off x="1955800" y="141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41283</xdr:rowOff>
    </xdr:from>
    <xdr:to>
      <xdr:col>7</xdr:col>
      <xdr:colOff>31750</xdr:colOff>
      <xdr:row>81</xdr:row>
      <xdr:rowOff>142883</xdr:rowOff>
    </xdr:to>
    <xdr:sp macro="" textlink="">
      <xdr:nvSpPr>
        <xdr:cNvPr id="227" name="楕円 226"/>
        <xdr:cNvSpPr/>
      </xdr:nvSpPr>
      <xdr:spPr>
        <a:xfrm>
          <a:off x="1397000" y="13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127660</xdr:rowOff>
    </xdr:from>
    <xdr:ext cx="762000" cy="259045"/>
    <xdr:sp macro="" textlink="">
      <xdr:nvSpPr>
        <xdr:cNvPr id="228" name="テキスト ボックス 227"/>
        <xdr:cNvSpPr txBox="1"/>
      </xdr:nvSpPr>
      <xdr:spPr>
        <a:xfrm>
          <a:off x="1066800" y="1401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％上回っているが、国との差は横ばいで推移している。今後とも道内・近隣の状況把握に努め退職者不補充などと併せ給与の適正化に努める。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8" name="直線コネクタ 257"/>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99061</xdr:rowOff>
    </xdr:to>
    <xdr:cxnSp macro="">
      <xdr:nvCxnSpPr>
        <xdr:cNvPr id="261" name="直線コネクタ 260"/>
        <xdr:cNvCxnSpPr/>
      </xdr:nvCxnSpPr>
      <xdr:spPr>
        <a:xfrm>
          <a:off x="15290800" y="1500314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86995</xdr:rowOff>
    </xdr:to>
    <xdr:cxnSp macro="">
      <xdr:nvCxnSpPr>
        <xdr:cNvPr id="264" name="直線コネクタ 263"/>
        <xdr:cNvCxnSpPr/>
      </xdr:nvCxnSpPr>
      <xdr:spPr>
        <a:xfrm>
          <a:off x="14401800" y="1500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86995</xdr:rowOff>
    </xdr:to>
    <xdr:cxnSp macro="">
      <xdr:nvCxnSpPr>
        <xdr:cNvPr id="267" name="直線コネクタ 266"/>
        <xdr:cNvCxnSpPr/>
      </xdr:nvCxnSpPr>
      <xdr:spPr>
        <a:xfrm>
          <a:off x="13512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7" name="楕円 276"/>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8"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81" name="楕円 280"/>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82" name="テキスト ボックス 281"/>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3" name="楕円 282"/>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4" name="テキスト ボックス 283"/>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5" name="楕円 284"/>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6" name="テキスト ボックス 285"/>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町立養護老人ホーム（正職員１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人）を運営していることが類似団体平均を上回る要因である。また、定員適正化計画に基づき退職者不補充などにより職員数の削減を図ってきたところではあるが、３５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106223</xdr:rowOff>
    </xdr:from>
    <xdr:to>
      <xdr:col>81</xdr:col>
      <xdr:colOff>44450</xdr:colOff>
      <xdr:row>62</xdr:row>
      <xdr:rowOff>112979</xdr:rowOff>
    </xdr:to>
    <xdr:cxnSp macro="">
      <xdr:nvCxnSpPr>
        <xdr:cNvPr id="318" name="直線コネクタ 317"/>
        <xdr:cNvCxnSpPr/>
      </xdr:nvCxnSpPr>
      <xdr:spPr>
        <a:xfrm flipV="1">
          <a:off x="16179800" y="1073612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80887</xdr:rowOff>
    </xdr:from>
    <xdr:to>
      <xdr:col>77</xdr:col>
      <xdr:colOff>44450</xdr:colOff>
      <xdr:row>62</xdr:row>
      <xdr:rowOff>112979</xdr:rowOff>
    </xdr:to>
    <xdr:cxnSp macro="">
      <xdr:nvCxnSpPr>
        <xdr:cNvPr id="321" name="直線コネクタ 320"/>
        <xdr:cNvCxnSpPr/>
      </xdr:nvCxnSpPr>
      <xdr:spPr>
        <a:xfrm>
          <a:off x="15290800" y="10710787"/>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77267</xdr:rowOff>
    </xdr:from>
    <xdr:to>
      <xdr:col>72</xdr:col>
      <xdr:colOff>203200</xdr:colOff>
      <xdr:row>62</xdr:row>
      <xdr:rowOff>80887</xdr:rowOff>
    </xdr:to>
    <xdr:cxnSp macro="">
      <xdr:nvCxnSpPr>
        <xdr:cNvPr id="324" name="直線コネクタ 323"/>
        <xdr:cNvCxnSpPr/>
      </xdr:nvCxnSpPr>
      <xdr:spPr>
        <a:xfrm>
          <a:off x="14401800" y="1070716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53619</xdr:rowOff>
    </xdr:from>
    <xdr:to>
      <xdr:col>68</xdr:col>
      <xdr:colOff>152400</xdr:colOff>
      <xdr:row>62</xdr:row>
      <xdr:rowOff>77267</xdr:rowOff>
    </xdr:to>
    <xdr:cxnSp macro="">
      <xdr:nvCxnSpPr>
        <xdr:cNvPr id="327" name="直線コネクタ 326"/>
        <xdr:cNvCxnSpPr/>
      </xdr:nvCxnSpPr>
      <xdr:spPr>
        <a:xfrm>
          <a:off x="13512800" y="10683519"/>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55423</xdr:rowOff>
    </xdr:from>
    <xdr:to>
      <xdr:col>81</xdr:col>
      <xdr:colOff>95250</xdr:colOff>
      <xdr:row>62</xdr:row>
      <xdr:rowOff>157023</xdr:rowOff>
    </xdr:to>
    <xdr:sp macro="" textlink="">
      <xdr:nvSpPr>
        <xdr:cNvPr id="337" name="楕円 336"/>
        <xdr:cNvSpPr/>
      </xdr:nvSpPr>
      <xdr:spPr>
        <a:xfrm>
          <a:off x="169672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27500</xdr:rowOff>
    </xdr:from>
    <xdr:ext cx="762000" cy="259045"/>
    <xdr:sp macro="" textlink="">
      <xdr:nvSpPr>
        <xdr:cNvPr id="338" name="定員管理の状況該当値テキスト"/>
        <xdr:cNvSpPr txBox="1"/>
      </xdr:nvSpPr>
      <xdr:spPr>
        <a:xfrm>
          <a:off x="17106900" y="106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62179</xdr:rowOff>
    </xdr:from>
    <xdr:to>
      <xdr:col>77</xdr:col>
      <xdr:colOff>95250</xdr:colOff>
      <xdr:row>62</xdr:row>
      <xdr:rowOff>163779</xdr:rowOff>
    </xdr:to>
    <xdr:sp macro="" textlink="">
      <xdr:nvSpPr>
        <xdr:cNvPr id="339" name="楕円 338"/>
        <xdr:cNvSpPr/>
      </xdr:nvSpPr>
      <xdr:spPr>
        <a:xfrm>
          <a:off x="16129000" y="106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148556</xdr:rowOff>
    </xdr:from>
    <xdr:ext cx="736600" cy="259045"/>
    <xdr:sp macro="" textlink="">
      <xdr:nvSpPr>
        <xdr:cNvPr id="340" name="テキスト ボックス 339"/>
        <xdr:cNvSpPr txBox="1"/>
      </xdr:nvSpPr>
      <xdr:spPr>
        <a:xfrm>
          <a:off x="15798800" y="1077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30087</xdr:rowOff>
    </xdr:from>
    <xdr:to>
      <xdr:col>73</xdr:col>
      <xdr:colOff>44450</xdr:colOff>
      <xdr:row>62</xdr:row>
      <xdr:rowOff>131687</xdr:rowOff>
    </xdr:to>
    <xdr:sp macro="" textlink="">
      <xdr:nvSpPr>
        <xdr:cNvPr id="341" name="楕円 340"/>
        <xdr:cNvSpPr/>
      </xdr:nvSpPr>
      <xdr:spPr>
        <a:xfrm>
          <a:off x="15240000" y="106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116464</xdr:rowOff>
    </xdr:from>
    <xdr:ext cx="762000" cy="259045"/>
    <xdr:sp macro="" textlink="">
      <xdr:nvSpPr>
        <xdr:cNvPr id="342" name="テキスト ボックス 341"/>
        <xdr:cNvSpPr txBox="1"/>
      </xdr:nvSpPr>
      <xdr:spPr>
        <a:xfrm>
          <a:off x="14909800" y="1074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26467</xdr:rowOff>
    </xdr:from>
    <xdr:to>
      <xdr:col>68</xdr:col>
      <xdr:colOff>203200</xdr:colOff>
      <xdr:row>62</xdr:row>
      <xdr:rowOff>128067</xdr:rowOff>
    </xdr:to>
    <xdr:sp macro="" textlink="">
      <xdr:nvSpPr>
        <xdr:cNvPr id="343" name="楕円 342"/>
        <xdr:cNvSpPr/>
      </xdr:nvSpPr>
      <xdr:spPr>
        <a:xfrm>
          <a:off x="143510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112844</xdr:rowOff>
    </xdr:from>
    <xdr:ext cx="762000" cy="259045"/>
    <xdr:sp macro="" textlink="">
      <xdr:nvSpPr>
        <xdr:cNvPr id="344" name="テキスト ボックス 343"/>
        <xdr:cNvSpPr txBox="1"/>
      </xdr:nvSpPr>
      <xdr:spPr>
        <a:xfrm>
          <a:off x="14020800" y="1074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2819</xdr:rowOff>
    </xdr:from>
    <xdr:to>
      <xdr:col>64</xdr:col>
      <xdr:colOff>152400</xdr:colOff>
      <xdr:row>62</xdr:row>
      <xdr:rowOff>104419</xdr:rowOff>
    </xdr:to>
    <xdr:sp macro="" textlink="">
      <xdr:nvSpPr>
        <xdr:cNvPr id="345" name="楕円 344"/>
        <xdr:cNvSpPr/>
      </xdr:nvSpPr>
      <xdr:spPr>
        <a:xfrm>
          <a:off x="13462000" y="106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89196</xdr:rowOff>
    </xdr:from>
    <xdr:ext cx="762000" cy="259045"/>
    <xdr:sp macro="" textlink="">
      <xdr:nvSpPr>
        <xdr:cNvPr id="346" name="テキスト ボックス 345"/>
        <xdr:cNvSpPr txBox="1"/>
      </xdr:nvSpPr>
      <xdr:spPr>
        <a:xfrm>
          <a:off x="13131800" y="107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繰上償還の実施、起債発行の抑制により類似団体を下回っているが、今後は大型建設事業の償還が始まり負担比率が上昇していくため、今後においても従前同様に公債費の適切な把握・管理を行い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19473</xdr:rowOff>
    </xdr:to>
    <xdr:cxnSp macro="">
      <xdr:nvCxnSpPr>
        <xdr:cNvPr id="379" name="直線コネクタ 378"/>
        <xdr:cNvCxnSpPr/>
      </xdr:nvCxnSpPr>
      <xdr:spPr>
        <a:xfrm>
          <a:off x="16179800" y="65265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67733</xdr:rowOff>
    </xdr:to>
    <xdr:cxnSp macro="">
      <xdr:nvCxnSpPr>
        <xdr:cNvPr id="382" name="直線コネクタ 381"/>
        <xdr:cNvCxnSpPr/>
      </xdr:nvCxnSpPr>
      <xdr:spPr>
        <a:xfrm flipV="1">
          <a:off x="15290800" y="652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156210</xdr:rowOff>
    </xdr:to>
    <xdr:cxnSp macro="">
      <xdr:nvCxnSpPr>
        <xdr:cNvPr id="385" name="直線コネクタ 384"/>
        <xdr:cNvCxnSpPr/>
      </xdr:nvCxnSpPr>
      <xdr:spPr>
        <a:xfrm flipV="1">
          <a:off x="14401800" y="65828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57150</xdr:rowOff>
    </xdr:to>
    <xdr:cxnSp macro="">
      <xdr:nvCxnSpPr>
        <xdr:cNvPr id="388" name="直線コネクタ 387"/>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398" name="楕円 397"/>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399"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0" name="楕円 399"/>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1" name="テキスト ボックス 400"/>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2" name="楕円 401"/>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3" name="テキスト ボックス 402"/>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5" name="テキスト ボックス 404"/>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6" name="楕円 40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7" name="テキスト ボックス 40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将来負担額は算出されてない。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定員適正化計画に基づき退職者不補充などにより職員数を削減しており、全道平均、類似団体平均は僅かに上回っているが、全国平均を下回っている。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120142</xdr:rowOff>
    </xdr:to>
    <xdr:cxnSp macro="">
      <xdr:nvCxnSpPr>
        <xdr:cNvPr id="64" name="直線コネクタ 63"/>
        <xdr:cNvCxnSpPr/>
      </xdr:nvCxnSpPr>
      <xdr:spPr>
        <a:xfrm>
          <a:off x="3987800" y="64135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69850</xdr:rowOff>
    </xdr:to>
    <xdr:cxnSp macro="">
      <xdr:nvCxnSpPr>
        <xdr:cNvPr id="67" name="直線コネクタ 66"/>
        <xdr:cNvCxnSpPr/>
      </xdr:nvCxnSpPr>
      <xdr:spPr>
        <a:xfrm>
          <a:off x="3098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42418</xdr:rowOff>
    </xdr:to>
    <xdr:cxnSp macro="">
      <xdr:nvCxnSpPr>
        <xdr:cNvPr id="70" name="直線コネクタ 69"/>
        <xdr:cNvCxnSpPr/>
      </xdr:nvCxnSpPr>
      <xdr:spPr>
        <a:xfrm>
          <a:off x="2209800" y="6248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76708</xdr:rowOff>
    </xdr:to>
    <xdr:cxnSp macro="">
      <xdr:nvCxnSpPr>
        <xdr:cNvPr id="73" name="直線コネクタ 72"/>
        <xdr:cNvCxnSpPr/>
      </xdr:nvCxnSpPr>
      <xdr:spPr>
        <a:xfrm>
          <a:off x="1320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a:t>
          </a:r>
          <a:r>
            <a:rPr lang="ja-JP" altLang="en-US" sz="1100" b="0" i="0" baseline="0">
              <a:solidFill>
                <a:schemeClr val="dk1"/>
              </a:solidFill>
              <a:effectLst/>
              <a:latin typeface="+mn-lt"/>
              <a:ea typeface="+mn-ea"/>
              <a:cs typeface="+mn-cs"/>
            </a:rPr>
            <a:t>同じ水準であ</a:t>
          </a:r>
          <a:r>
            <a:rPr lang="ja-JP" altLang="ja-JP" sz="1100" b="0" i="0" baseline="0">
              <a:solidFill>
                <a:schemeClr val="dk1"/>
              </a:solidFill>
              <a:effectLst/>
              <a:latin typeface="+mn-lt"/>
              <a:ea typeface="+mn-ea"/>
              <a:cs typeface="+mn-cs"/>
            </a:rPr>
            <a:t>り、従来から行ってきた不用施設のスクラップ、管理・事業経費の削減などにより全国平均を下回って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今後とも経費削減に努める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17</xdr:row>
      <xdr:rowOff>24130</xdr:rowOff>
    </xdr:to>
    <xdr:cxnSp macro="">
      <xdr:nvCxnSpPr>
        <xdr:cNvPr id="122" name="直線コネクタ 121"/>
        <xdr:cNvCxnSpPr/>
      </xdr:nvCxnSpPr>
      <xdr:spPr>
        <a:xfrm>
          <a:off x="15671800" y="2851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113284</xdr:rowOff>
    </xdr:to>
    <xdr:cxnSp macro="">
      <xdr:nvCxnSpPr>
        <xdr:cNvPr id="125" name="直線コネクタ 124"/>
        <xdr:cNvCxnSpPr/>
      </xdr:nvCxnSpPr>
      <xdr:spPr>
        <a:xfrm flipV="1">
          <a:off x="14782800" y="2851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145288</xdr:rowOff>
    </xdr:to>
    <xdr:cxnSp macro="">
      <xdr:nvCxnSpPr>
        <xdr:cNvPr id="128" name="直線コネクタ 127"/>
        <xdr:cNvCxnSpPr/>
      </xdr:nvCxnSpPr>
      <xdr:spPr>
        <a:xfrm flipV="1">
          <a:off x="13893800" y="2856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145288</xdr:rowOff>
    </xdr:to>
    <xdr:cxnSp macro="">
      <xdr:nvCxnSpPr>
        <xdr:cNvPr id="131" name="直線コネクタ 130"/>
        <xdr:cNvCxnSpPr/>
      </xdr:nvCxnSpPr>
      <xdr:spPr>
        <a:xfrm>
          <a:off x="13004800" y="2810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2"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3" name="楕円 142"/>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4" name="テキスト ボックス 143"/>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養護老人ホームの運営を行っていることや、認定こども園の保育料完全無償化の実施など、児童福祉対策を充実させている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50800</xdr:rowOff>
    </xdr:to>
    <xdr:cxnSp macro="">
      <xdr:nvCxnSpPr>
        <xdr:cNvPr id="182" name="直線コネクタ 181"/>
        <xdr:cNvCxnSpPr/>
      </xdr:nvCxnSpPr>
      <xdr:spPr>
        <a:xfrm>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107950</xdr:rowOff>
    </xdr:to>
    <xdr:cxnSp macro="">
      <xdr:nvCxnSpPr>
        <xdr:cNvPr id="185" name="直線コネクタ 184"/>
        <xdr:cNvCxnSpPr/>
      </xdr:nvCxnSpPr>
      <xdr:spPr>
        <a:xfrm flipV="1">
          <a:off x="3098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107950</xdr:rowOff>
    </xdr:to>
    <xdr:cxnSp macro="">
      <xdr:nvCxnSpPr>
        <xdr:cNvPr id="188" name="直線コネクタ 187"/>
        <xdr:cNvCxnSpPr/>
      </xdr:nvCxnSpPr>
      <xdr:spPr>
        <a:xfrm>
          <a:off x="2209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69850</xdr:rowOff>
    </xdr:to>
    <xdr:cxnSp macro="">
      <xdr:nvCxnSpPr>
        <xdr:cNvPr id="191" name="直線コネクタ 190"/>
        <xdr:cNvCxnSpPr/>
      </xdr:nvCxnSpPr>
      <xdr:spPr>
        <a:xfrm>
          <a:off x="1320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1" name="楕円 20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5" name="楕円 204"/>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6" name="テキスト ボックス 205"/>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07" name="楕円 206"/>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8" name="テキスト ボックス 207"/>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9" name="楕円 208"/>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0" name="テキスト ボックス 209"/>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119380</xdr:rowOff>
    </xdr:from>
    <xdr:to>
      <xdr:col>82</xdr:col>
      <xdr:colOff>107950</xdr:colOff>
      <xdr:row>56</xdr:row>
      <xdr:rowOff>5080</xdr:rowOff>
    </xdr:to>
    <xdr:cxnSp macro="">
      <xdr:nvCxnSpPr>
        <xdr:cNvPr id="242" name="直線コネクタ 241"/>
        <xdr:cNvCxnSpPr/>
      </xdr:nvCxnSpPr>
      <xdr:spPr>
        <a:xfrm flipV="1">
          <a:off x="15671800" y="95491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62230</xdr:rowOff>
    </xdr:to>
    <xdr:cxnSp macro="">
      <xdr:nvCxnSpPr>
        <xdr:cNvPr id="245" name="直線コネクタ 244"/>
        <xdr:cNvCxnSpPr/>
      </xdr:nvCxnSpPr>
      <xdr:spPr>
        <a:xfrm flipV="1">
          <a:off x="14782800" y="9606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54610</xdr:rowOff>
    </xdr:from>
    <xdr:to>
      <xdr:col>73</xdr:col>
      <xdr:colOff>180975</xdr:colOff>
      <xdr:row>56</xdr:row>
      <xdr:rowOff>62230</xdr:rowOff>
    </xdr:to>
    <xdr:cxnSp macro="">
      <xdr:nvCxnSpPr>
        <xdr:cNvPr id="248" name="直線コネクタ 247"/>
        <xdr:cNvCxnSpPr/>
      </xdr:nvCxnSpPr>
      <xdr:spPr>
        <a:xfrm>
          <a:off x="13893800" y="9655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54610</xdr:rowOff>
    </xdr:to>
    <xdr:cxnSp macro="">
      <xdr:nvCxnSpPr>
        <xdr:cNvPr id="251" name="直線コネクタ 250"/>
        <xdr:cNvCxnSpPr/>
      </xdr:nvCxnSpPr>
      <xdr:spPr>
        <a:xfrm>
          <a:off x="13004800" y="9636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68580</xdr:rowOff>
    </xdr:from>
    <xdr:to>
      <xdr:col>82</xdr:col>
      <xdr:colOff>158750</xdr:colOff>
      <xdr:row>55</xdr:row>
      <xdr:rowOff>170180</xdr:rowOff>
    </xdr:to>
    <xdr:sp macro="" textlink="">
      <xdr:nvSpPr>
        <xdr:cNvPr id="261" name="楕円 260"/>
        <xdr:cNvSpPr/>
      </xdr:nvSpPr>
      <xdr:spPr>
        <a:xfrm>
          <a:off x="164592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40657</xdr:rowOff>
    </xdr:from>
    <xdr:ext cx="762000" cy="259045"/>
    <xdr:sp macro="" textlink="">
      <xdr:nvSpPr>
        <xdr:cNvPr id="262" name="その他該当値テキスト"/>
        <xdr:cNvSpPr txBox="1"/>
      </xdr:nvSpPr>
      <xdr:spPr>
        <a:xfrm>
          <a:off x="16598900" y="94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3" name="楕円 262"/>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4" name="テキスト ボックス 263"/>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xdr:rowOff>
    </xdr:from>
    <xdr:to>
      <xdr:col>74</xdr:col>
      <xdr:colOff>31750</xdr:colOff>
      <xdr:row>56</xdr:row>
      <xdr:rowOff>113030</xdr:rowOff>
    </xdr:to>
    <xdr:sp macro="" textlink="">
      <xdr:nvSpPr>
        <xdr:cNvPr id="265" name="楕円 264"/>
        <xdr:cNvSpPr/>
      </xdr:nvSpPr>
      <xdr:spPr>
        <a:xfrm>
          <a:off x="147320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97807</xdr:rowOff>
    </xdr:from>
    <xdr:ext cx="762000" cy="259045"/>
    <xdr:sp macro="" textlink="">
      <xdr:nvSpPr>
        <xdr:cNvPr id="266" name="テキスト ボックス 265"/>
        <xdr:cNvSpPr txBox="1"/>
      </xdr:nvSpPr>
      <xdr:spPr>
        <a:xfrm>
          <a:off x="1440180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xdr:rowOff>
    </xdr:from>
    <xdr:to>
      <xdr:col>69</xdr:col>
      <xdr:colOff>142875</xdr:colOff>
      <xdr:row>56</xdr:row>
      <xdr:rowOff>105410</xdr:rowOff>
    </xdr:to>
    <xdr:sp macro="" textlink="">
      <xdr:nvSpPr>
        <xdr:cNvPr id="267" name="楕円 266"/>
        <xdr:cNvSpPr/>
      </xdr:nvSpPr>
      <xdr:spPr>
        <a:xfrm>
          <a:off x="138430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90187</xdr:rowOff>
    </xdr:from>
    <xdr:ext cx="762000" cy="259045"/>
    <xdr:sp macro="" textlink="">
      <xdr:nvSpPr>
        <xdr:cNvPr id="268" name="テキスト ボックス 267"/>
        <xdr:cNvSpPr txBox="1"/>
      </xdr:nvSpPr>
      <xdr:spPr>
        <a:xfrm>
          <a:off x="13512800" y="969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0" name="テキスト ボックス 26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％となっており、今後とも適切な補助金等の支出に努め経常経費の削減を図る。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00" name="直線コネクタ 299"/>
        <xdr:cNvCxnSpPr/>
      </xdr:nvCxnSpPr>
      <xdr:spPr>
        <a:xfrm flipV="1">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85852</xdr:rowOff>
    </xdr:to>
    <xdr:cxnSp macro="">
      <xdr:nvCxnSpPr>
        <xdr:cNvPr id="303" name="直線コネクタ 302"/>
        <xdr:cNvCxnSpPr/>
      </xdr:nvCxnSpPr>
      <xdr:spPr>
        <a:xfrm flipV="1">
          <a:off x="14782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06" name="直線コネクタ 305"/>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72136</xdr:rowOff>
    </xdr:to>
    <xdr:cxnSp macro="">
      <xdr:nvCxnSpPr>
        <xdr:cNvPr id="309" name="直線コネクタ 308"/>
        <xdr:cNvCxnSpPr/>
      </xdr:nvCxnSpPr>
      <xdr:spPr>
        <a:xfrm>
          <a:off x="13004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9" name="楕円 318"/>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0"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1" name="楕円 320"/>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2" name="テキスト ボックス 321"/>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7" name="楕円 326"/>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8" name="テキスト ボックス 327"/>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従前から行っている計画的繰上償還の実施、起債発行の抑制により逓減させてきた状況であるが、平成２７年度から平成２９年度に大型建設事業を実施しており、今後については償還額が伸びていく。そのため今後も適正な把握・管理を行い経費の削減を図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81280</xdr:rowOff>
    </xdr:to>
    <xdr:cxnSp macro="">
      <xdr:nvCxnSpPr>
        <xdr:cNvPr id="360" name="直線コネクタ 359"/>
        <xdr:cNvCxnSpPr/>
      </xdr:nvCxnSpPr>
      <xdr:spPr>
        <a:xfrm>
          <a:off x="3987800" y="128866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50800</xdr:rowOff>
    </xdr:to>
    <xdr:cxnSp macro="">
      <xdr:nvCxnSpPr>
        <xdr:cNvPr id="363" name="直線コネクタ 362"/>
        <xdr:cNvCxnSpPr/>
      </xdr:nvCxnSpPr>
      <xdr:spPr>
        <a:xfrm flipV="1">
          <a:off x="3098800" y="12886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50800</xdr:rowOff>
    </xdr:to>
    <xdr:cxnSp macro="">
      <xdr:nvCxnSpPr>
        <xdr:cNvPr id="366" name="直線コネクタ 365"/>
        <xdr:cNvCxnSpPr/>
      </xdr:nvCxnSpPr>
      <xdr:spPr>
        <a:xfrm>
          <a:off x="2209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146050</xdr:rowOff>
    </xdr:to>
    <xdr:cxnSp macro="">
      <xdr:nvCxnSpPr>
        <xdr:cNvPr id="369" name="直線コネクタ 368"/>
        <xdr:cNvCxnSpPr/>
      </xdr:nvCxnSpPr>
      <xdr:spPr>
        <a:xfrm flipV="1">
          <a:off x="1320800" y="1289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79" name="楕円 378"/>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47007</xdr:rowOff>
    </xdr:from>
    <xdr:ext cx="762000" cy="259045"/>
    <xdr:sp macro="" textlink="">
      <xdr:nvSpPr>
        <xdr:cNvPr id="380"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1" name="楕円 380"/>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2" name="テキスト ボックス 381"/>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83" name="楕円 382"/>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84" name="テキスト ボックス 383"/>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85" name="楕円 384"/>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86" name="テキスト ボックス 385"/>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7" name="楕円 386"/>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8" name="テキスト ボックス 387"/>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老朽化した公共施設の改修や維持に係る経費が見込まれることから、公共施設総合管理計画に基づいた施設の集約化・複合化による公共施設の縮減と、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76</xdr:row>
      <xdr:rowOff>22498</xdr:rowOff>
    </xdr:to>
    <xdr:cxnSp macro="">
      <xdr:nvCxnSpPr>
        <xdr:cNvPr id="423" name="直線コネクタ 422"/>
        <xdr:cNvCxnSpPr/>
      </xdr:nvCxnSpPr>
      <xdr:spPr>
        <a:xfrm>
          <a:off x="15671800" y="130135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154758</xdr:rowOff>
    </xdr:from>
    <xdr:to>
      <xdr:col>78</xdr:col>
      <xdr:colOff>69850</xdr:colOff>
      <xdr:row>76</xdr:row>
      <xdr:rowOff>32294</xdr:rowOff>
    </xdr:to>
    <xdr:cxnSp macro="">
      <xdr:nvCxnSpPr>
        <xdr:cNvPr id="426" name="直線コネクタ 425"/>
        <xdr:cNvCxnSpPr/>
      </xdr:nvCxnSpPr>
      <xdr:spPr>
        <a:xfrm flipV="1">
          <a:off x="14782800" y="130135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76</xdr:row>
      <xdr:rowOff>32294</xdr:rowOff>
    </xdr:to>
    <xdr:cxnSp macro="">
      <xdr:nvCxnSpPr>
        <xdr:cNvPr id="429" name="直線コネクタ 428"/>
        <xdr:cNvCxnSpPr/>
      </xdr:nvCxnSpPr>
      <xdr:spPr>
        <a:xfrm>
          <a:off x="13893800" y="12964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75</xdr:row>
      <xdr:rowOff>105773</xdr:rowOff>
    </xdr:to>
    <xdr:cxnSp macro="">
      <xdr:nvCxnSpPr>
        <xdr:cNvPr id="432" name="直線コネクタ 431"/>
        <xdr:cNvCxnSpPr/>
      </xdr:nvCxnSpPr>
      <xdr:spPr>
        <a:xfrm>
          <a:off x="13004800" y="128012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143147</xdr:rowOff>
    </xdr:from>
    <xdr:to>
      <xdr:col>82</xdr:col>
      <xdr:colOff>158750</xdr:colOff>
      <xdr:row>76</xdr:row>
      <xdr:rowOff>73298</xdr:rowOff>
    </xdr:to>
    <xdr:sp macro="" textlink="">
      <xdr:nvSpPr>
        <xdr:cNvPr id="442" name="楕円 441"/>
        <xdr:cNvSpPr/>
      </xdr:nvSpPr>
      <xdr:spPr>
        <a:xfrm>
          <a:off x="164592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115225</xdr:rowOff>
    </xdr:from>
    <xdr:ext cx="762000" cy="259045"/>
    <xdr:sp macro="" textlink="">
      <xdr:nvSpPr>
        <xdr:cNvPr id="443" name="公債費以外該当値テキスト"/>
        <xdr:cNvSpPr txBox="1"/>
      </xdr:nvSpPr>
      <xdr:spPr>
        <a:xfrm>
          <a:off x="165989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103959</xdr:rowOff>
    </xdr:from>
    <xdr:to>
      <xdr:col>78</xdr:col>
      <xdr:colOff>120650</xdr:colOff>
      <xdr:row>76</xdr:row>
      <xdr:rowOff>34110</xdr:rowOff>
    </xdr:to>
    <xdr:sp macro="" textlink="">
      <xdr:nvSpPr>
        <xdr:cNvPr id="444" name="楕円 443"/>
        <xdr:cNvSpPr/>
      </xdr:nvSpPr>
      <xdr:spPr>
        <a:xfrm>
          <a:off x="15621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44286</xdr:rowOff>
    </xdr:from>
    <xdr:ext cx="736600" cy="259045"/>
    <xdr:sp macro="" textlink="">
      <xdr:nvSpPr>
        <xdr:cNvPr id="445" name="テキスト ボックス 444"/>
        <xdr:cNvSpPr txBox="1"/>
      </xdr:nvSpPr>
      <xdr:spPr>
        <a:xfrm>
          <a:off x="15290800" y="1273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6" name="楕円 445"/>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7" name="テキスト ボックス 446"/>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54973</xdr:rowOff>
    </xdr:from>
    <xdr:to>
      <xdr:col>69</xdr:col>
      <xdr:colOff>142875</xdr:colOff>
      <xdr:row>75</xdr:row>
      <xdr:rowOff>156573</xdr:rowOff>
    </xdr:to>
    <xdr:sp macro="" textlink="">
      <xdr:nvSpPr>
        <xdr:cNvPr id="448" name="楕円 447"/>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141350</xdr:rowOff>
    </xdr:from>
    <xdr:ext cx="762000" cy="259045"/>
    <xdr:sp macro="" textlink="">
      <xdr:nvSpPr>
        <xdr:cNvPr id="449" name="テキスト ボックス 448"/>
        <xdr:cNvSpPr txBox="1"/>
      </xdr:nvSpPr>
      <xdr:spPr>
        <a:xfrm>
          <a:off x="13512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50" name="楕円 449"/>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51" name="テキスト ボックス 450"/>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155501</xdr:rowOff>
    </xdr:from>
    <xdr:to>
      <xdr:col>29</xdr:col>
      <xdr:colOff>127000</xdr:colOff>
      <xdr:row>17</xdr:row>
      <xdr:rowOff>12742</xdr:rowOff>
    </xdr:to>
    <xdr:cxnSp macro="">
      <xdr:nvCxnSpPr>
        <xdr:cNvPr id="49" name="直線コネクタ 48"/>
        <xdr:cNvCxnSpPr/>
      </xdr:nvCxnSpPr>
      <xdr:spPr bwMode="auto">
        <a:xfrm flipV="1">
          <a:off x="5003800" y="2946326"/>
          <a:ext cx="647700" cy="2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12742</xdr:rowOff>
    </xdr:from>
    <xdr:to>
      <xdr:col>26</xdr:col>
      <xdr:colOff>50800</xdr:colOff>
      <xdr:row>17</xdr:row>
      <xdr:rowOff>40745</xdr:rowOff>
    </xdr:to>
    <xdr:cxnSp macro="">
      <xdr:nvCxnSpPr>
        <xdr:cNvPr id="52" name="直線コネクタ 51"/>
        <xdr:cNvCxnSpPr/>
      </xdr:nvCxnSpPr>
      <xdr:spPr bwMode="auto">
        <a:xfrm flipV="1">
          <a:off x="4305300" y="2975017"/>
          <a:ext cx="698500" cy="2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40745</xdr:rowOff>
    </xdr:from>
    <xdr:to>
      <xdr:col>22</xdr:col>
      <xdr:colOff>114300</xdr:colOff>
      <xdr:row>17</xdr:row>
      <xdr:rowOff>67825</xdr:rowOff>
    </xdr:to>
    <xdr:cxnSp macro="">
      <xdr:nvCxnSpPr>
        <xdr:cNvPr id="55" name="直線コネクタ 54"/>
        <xdr:cNvCxnSpPr/>
      </xdr:nvCxnSpPr>
      <xdr:spPr bwMode="auto">
        <a:xfrm flipV="1">
          <a:off x="3606800" y="3003020"/>
          <a:ext cx="698500" cy="2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67825</xdr:rowOff>
    </xdr:from>
    <xdr:to>
      <xdr:col>18</xdr:col>
      <xdr:colOff>177800</xdr:colOff>
      <xdr:row>17</xdr:row>
      <xdr:rowOff>70366</xdr:rowOff>
    </xdr:to>
    <xdr:cxnSp macro="">
      <xdr:nvCxnSpPr>
        <xdr:cNvPr id="58" name="直線コネクタ 57"/>
        <xdr:cNvCxnSpPr/>
      </xdr:nvCxnSpPr>
      <xdr:spPr bwMode="auto">
        <a:xfrm flipV="1">
          <a:off x="2908300" y="3030100"/>
          <a:ext cx="698500" cy="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104701</xdr:rowOff>
    </xdr:from>
    <xdr:to>
      <xdr:col>29</xdr:col>
      <xdr:colOff>177800</xdr:colOff>
      <xdr:row>17</xdr:row>
      <xdr:rowOff>34851</xdr:rowOff>
    </xdr:to>
    <xdr:sp macro="" textlink="">
      <xdr:nvSpPr>
        <xdr:cNvPr id="68" name="楕円 67"/>
        <xdr:cNvSpPr/>
      </xdr:nvSpPr>
      <xdr:spPr bwMode="auto">
        <a:xfrm>
          <a:off x="5600700" y="289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121228</xdr:rowOff>
    </xdr:from>
    <xdr:ext cx="762000" cy="259045"/>
    <xdr:sp macro="" textlink="">
      <xdr:nvSpPr>
        <xdr:cNvPr id="69" name="人口1人当たり決算額の推移該当値テキスト130"/>
        <xdr:cNvSpPr txBox="1"/>
      </xdr:nvSpPr>
      <xdr:spPr>
        <a:xfrm>
          <a:off x="5740400" y="274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133392</xdr:rowOff>
    </xdr:from>
    <xdr:to>
      <xdr:col>26</xdr:col>
      <xdr:colOff>101600</xdr:colOff>
      <xdr:row>17</xdr:row>
      <xdr:rowOff>63542</xdr:rowOff>
    </xdr:to>
    <xdr:sp macro="" textlink="">
      <xdr:nvSpPr>
        <xdr:cNvPr id="70" name="楕円 69"/>
        <xdr:cNvSpPr/>
      </xdr:nvSpPr>
      <xdr:spPr bwMode="auto">
        <a:xfrm>
          <a:off x="4953000" y="29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73719</xdr:rowOff>
    </xdr:from>
    <xdr:ext cx="736600" cy="259045"/>
    <xdr:sp macro="" textlink="">
      <xdr:nvSpPr>
        <xdr:cNvPr id="71" name="テキスト ボックス 70"/>
        <xdr:cNvSpPr txBox="1"/>
      </xdr:nvSpPr>
      <xdr:spPr>
        <a:xfrm>
          <a:off x="4622800" y="269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161395</xdr:rowOff>
    </xdr:from>
    <xdr:to>
      <xdr:col>22</xdr:col>
      <xdr:colOff>165100</xdr:colOff>
      <xdr:row>17</xdr:row>
      <xdr:rowOff>91545</xdr:rowOff>
    </xdr:to>
    <xdr:sp macro="" textlink="">
      <xdr:nvSpPr>
        <xdr:cNvPr id="72" name="楕円 71"/>
        <xdr:cNvSpPr/>
      </xdr:nvSpPr>
      <xdr:spPr bwMode="auto">
        <a:xfrm>
          <a:off x="4254500" y="295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101722</xdr:rowOff>
    </xdr:from>
    <xdr:ext cx="762000" cy="259045"/>
    <xdr:sp macro="" textlink="">
      <xdr:nvSpPr>
        <xdr:cNvPr id="73" name="テキスト ボックス 72"/>
        <xdr:cNvSpPr txBox="1"/>
      </xdr:nvSpPr>
      <xdr:spPr>
        <a:xfrm>
          <a:off x="3924300" y="2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17025</xdr:rowOff>
    </xdr:from>
    <xdr:to>
      <xdr:col>19</xdr:col>
      <xdr:colOff>38100</xdr:colOff>
      <xdr:row>17</xdr:row>
      <xdr:rowOff>118625</xdr:rowOff>
    </xdr:to>
    <xdr:sp macro="" textlink="">
      <xdr:nvSpPr>
        <xdr:cNvPr id="74" name="楕円 73"/>
        <xdr:cNvSpPr/>
      </xdr:nvSpPr>
      <xdr:spPr bwMode="auto">
        <a:xfrm>
          <a:off x="3556000" y="29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128802</xdr:rowOff>
    </xdr:from>
    <xdr:ext cx="762000" cy="259045"/>
    <xdr:sp macro="" textlink="">
      <xdr:nvSpPr>
        <xdr:cNvPr id="75" name="テキスト ボックス 74"/>
        <xdr:cNvSpPr txBox="1"/>
      </xdr:nvSpPr>
      <xdr:spPr>
        <a:xfrm>
          <a:off x="3225800" y="274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19566</xdr:rowOff>
    </xdr:from>
    <xdr:to>
      <xdr:col>15</xdr:col>
      <xdr:colOff>101600</xdr:colOff>
      <xdr:row>17</xdr:row>
      <xdr:rowOff>121166</xdr:rowOff>
    </xdr:to>
    <xdr:sp macro="" textlink="">
      <xdr:nvSpPr>
        <xdr:cNvPr id="76" name="楕円 75"/>
        <xdr:cNvSpPr/>
      </xdr:nvSpPr>
      <xdr:spPr bwMode="auto">
        <a:xfrm>
          <a:off x="2857500" y="298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131343</xdr:rowOff>
    </xdr:from>
    <xdr:ext cx="762000" cy="259045"/>
    <xdr:sp macro="" textlink="">
      <xdr:nvSpPr>
        <xdr:cNvPr id="77" name="テキスト ボックス 76"/>
        <xdr:cNvSpPr txBox="1"/>
      </xdr:nvSpPr>
      <xdr:spPr>
        <a:xfrm>
          <a:off x="2527300" y="27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49833</xdr:rowOff>
    </xdr:from>
    <xdr:to>
      <xdr:col>29</xdr:col>
      <xdr:colOff>127000</xdr:colOff>
      <xdr:row>37</xdr:row>
      <xdr:rowOff>81760</xdr:rowOff>
    </xdr:to>
    <xdr:cxnSp macro="">
      <xdr:nvCxnSpPr>
        <xdr:cNvPr id="110" name="直線コネクタ 109"/>
        <xdr:cNvCxnSpPr/>
      </xdr:nvCxnSpPr>
      <xdr:spPr bwMode="auto">
        <a:xfrm flipV="1">
          <a:off x="5003800" y="7174533"/>
          <a:ext cx="647700" cy="3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81760</xdr:rowOff>
    </xdr:from>
    <xdr:to>
      <xdr:col>26</xdr:col>
      <xdr:colOff>50800</xdr:colOff>
      <xdr:row>37</xdr:row>
      <xdr:rowOff>125819</xdr:rowOff>
    </xdr:to>
    <xdr:cxnSp macro="">
      <xdr:nvCxnSpPr>
        <xdr:cNvPr id="113" name="直線コネクタ 112"/>
        <xdr:cNvCxnSpPr/>
      </xdr:nvCxnSpPr>
      <xdr:spPr bwMode="auto">
        <a:xfrm flipV="1">
          <a:off x="4305300" y="7206460"/>
          <a:ext cx="698500" cy="4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54892</xdr:rowOff>
    </xdr:from>
    <xdr:to>
      <xdr:col>22</xdr:col>
      <xdr:colOff>114300</xdr:colOff>
      <xdr:row>37</xdr:row>
      <xdr:rowOff>125819</xdr:rowOff>
    </xdr:to>
    <xdr:cxnSp macro="">
      <xdr:nvCxnSpPr>
        <xdr:cNvPr id="116" name="直線コネクタ 115"/>
        <xdr:cNvCxnSpPr/>
      </xdr:nvCxnSpPr>
      <xdr:spPr bwMode="auto">
        <a:xfrm>
          <a:off x="3606800" y="7179592"/>
          <a:ext cx="698500" cy="7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131641</xdr:rowOff>
    </xdr:from>
    <xdr:to>
      <xdr:col>18</xdr:col>
      <xdr:colOff>177800</xdr:colOff>
      <xdr:row>37</xdr:row>
      <xdr:rowOff>54892</xdr:rowOff>
    </xdr:to>
    <xdr:cxnSp macro="">
      <xdr:nvCxnSpPr>
        <xdr:cNvPr id="119" name="直線コネクタ 118"/>
        <xdr:cNvCxnSpPr/>
      </xdr:nvCxnSpPr>
      <xdr:spPr bwMode="auto">
        <a:xfrm>
          <a:off x="2908300" y="7084891"/>
          <a:ext cx="698500" cy="9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170483</xdr:rowOff>
    </xdr:from>
    <xdr:to>
      <xdr:col>29</xdr:col>
      <xdr:colOff>177800</xdr:colOff>
      <xdr:row>37</xdr:row>
      <xdr:rowOff>100633</xdr:rowOff>
    </xdr:to>
    <xdr:sp macro="" textlink="">
      <xdr:nvSpPr>
        <xdr:cNvPr id="129" name="楕円 128"/>
        <xdr:cNvSpPr/>
      </xdr:nvSpPr>
      <xdr:spPr bwMode="auto">
        <a:xfrm>
          <a:off x="5600700" y="712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142560</xdr:rowOff>
    </xdr:from>
    <xdr:ext cx="762000" cy="259045"/>
    <xdr:sp macro="" textlink="">
      <xdr:nvSpPr>
        <xdr:cNvPr id="130" name="人口1人当たり決算額の推移該当値テキスト445"/>
        <xdr:cNvSpPr txBox="1"/>
      </xdr:nvSpPr>
      <xdr:spPr>
        <a:xfrm>
          <a:off x="5740400" y="709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30960</xdr:rowOff>
    </xdr:from>
    <xdr:to>
      <xdr:col>26</xdr:col>
      <xdr:colOff>101600</xdr:colOff>
      <xdr:row>37</xdr:row>
      <xdr:rowOff>132560</xdr:rowOff>
    </xdr:to>
    <xdr:sp macro="" textlink="">
      <xdr:nvSpPr>
        <xdr:cNvPr id="131" name="楕円 130"/>
        <xdr:cNvSpPr/>
      </xdr:nvSpPr>
      <xdr:spPr bwMode="auto">
        <a:xfrm>
          <a:off x="4953000" y="715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117337</xdr:rowOff>
    </xdr:from>
    <xdr:ext cx="736600" cy="259045"/>
    <xdr:sp macro="" textlink="">
      <xdr:nvSpPr>
        <xdr:cNvPr id="132" name="テキスト ボックス 131"/>
        <xdr:cNvSpPr txBox="1"/>
      </xdr:nvSpPr>
      <xdr:spPr>
        <a:xfrm>
          <a:off x="4622800" y="724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75019</xdr:rowOff>
    </xdr:from>
    <xdr:to>
      <xdr:col>22</xdr:col>
      <xdr:colOff>165100</xdr:colOff>
      <xdr:row>37</xdr:row>
      <xdr:rowOff>176619</xdr:rowOff>
    </xdr:to>
    <xdr:sp macro="" textlink="">
      <xdr:nvSpPr>
        <xdr:cNvPr id="133" name="楕円 132"/>
        <xdr:cNvSpPr/>
      </xdr:nvSpPr>
      <xdr:spPr bwMode="auto">
        <a:xfrm>
          <a:off x="4254500" y="719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161396</xdr:rowOff>
    </xdr:from>
    <xdr:ext cx="762000" cy="259045"/>
    <xdr:sp macro="" textlink="">
      <xdr:nvSpPr>
        <xdr:cNvPr id="134" name="テキスト ボックス 133"/>
        <xdr:cNvSpPr txBox="1"/>
      </xdr:nvSpPr>
      <xdr:spPr>
        <a:xfrm>
          <a:off x="3924300" y="728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4092</xdr:rowOff>
    </xdr:from>
    <xdr:to>
      <xdr:col>19</xdr:col>
      <xdr:colOff>38100</xdr:colOff>
      <xdr:row>37</xdr:row>
      <xdr:rowOff>105692</xdr:rowOff>
    </xdr:to>
    <xdr:sp macro="" textlink="">
      <xdr:nvSpPr>
        <xdr:cNvPr id="135" name="楕円 134"/>
        <xdr:cNvSpPr/>
      </xdr:nvSpPr>
      <xdr:spPr bwMode="auto">
        <a:xfrm>
          <a:off x="3556000" y="712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90469</xdr:rowOff>
    </xdr:from>
    <xdr:ext cx="762000" cy="259045"/>
    <xdr:sp macro="" textlink="">
      <xdr:nvSpPr>
        <xdr:cNvPr id="136" name="テキスト ボックス 135"/>
        <xdr:cNvSpPr txBox="1"/>
      </xdr:nvSpPr>
      <xdr:spPr>
        <a:xfrm>
          <a:off x="3225800" y="72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80841</xdr:rowOff>
    </xdr:from>
    <xdr:to>
      <xdr:col>15</xdr:col>
      <xdr:colOff>101600</xdr:colOff>
      <xdr:row>37</xdr:row>
      <xdr:rowOff>10991</xdr:rowOff>
    </xdr:to>
    <xdr:sp macro="" textlink="">
      <xdr:nvSpPr>
        <xdr:cNvPr id="137" name="楕円 136"/>
        <xdr:cNvSpPr/>
      </xdr:nvSpPr>
      <xdr:spPr bwMode="auto">
        <a:xfrm>
          <a:off x="2857500" y="703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167218</xdr:rowOff>
    </xdr:from>
    <xdr:ext cx="762000" cy="259045"/>
    <xdr:sp macro="" textlink="">
      <xdr:nvSpPr>
        <xdr:cNvPr id="138" name="テキスト ボックス 137"/>
        <xdr:cNvSpPr txBox="1"/>
      </xdr:nvSpPr>
      <xdr:spPr>
        <a:xfrm>
          <a:off x="2527300" y="71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14027</xdr:rowOff>
    </xdr:from>
    <xdr:to>
      <xdr:col>24</xdr:col>
      <xdr:colOff>63500</xdr:colOff>
      <xdr:row>36</xdr:row>
      <xdr:rowOff>125914</xdr:rowOff>
    </xdr:to>
    <xdr:cxnSp macro="">
      <xdr:nvCxnSpPr>
        <xdr:cNvPr id="60" name="直線コネクタ 59"/>
        <xdr:cNvCxnSpPr/>
      </xdr:nvCxnSpPr>
      <xdr:spPr>
        <a:xfrm flipV="1">
          <a:off x="3797300" y="6186227"/>
          <a:ext cx="8382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125914</xdr:rowOff>
    </xdr:from>
    <xdr:to>
      <xdr:col>19</xdr:col>
      <xdr:colOff>177800</xdr:colOff>
      <xdr:row>36</xdr:row>
      <xdr:rowOff>134911</xdr:rowOff>
    </xdr:to>
    <xdr:cxnSp macro="">
      <xdr:nvCxnSpPr>
        <xdr:cNvPr id="63" name="直線コネクタ 62"/>
        <xdr:cNvCxnSpPr/>
      </xdr:nvCxnSpPr>
      <xdr:spPr>
        <a:xfrm flipV="1">
          <a:off x="2908300" y="6298114"/>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134911</xdr:rowOff>
    </xdr:from>
    <xdr:to>
      <xdr:col>15</xdr:col>
      <xdr:colOff>50800</xdr:colOff>
      <xdr:row>36</xdr:row>
      <xdr:rowOff>157476</xdr:rowOff>
    </xdr:to>
    <xdr:cxnSp macro="">
      <xdr:nvCxnSpPr>
        <xdr:cNvPr id="66" name="直線コネクタ 65"/>
        <xdr:cNvCxnSpPr/>
      </xdr:nvCxnSpPr>
      <xdr:spPr>
        <a:xfrm flipV="1">
          <a:off x="2019300" y="6307111"/>
          <a:ext cx="889000" cy="2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157476</xdr:rowOff>
    </xdr:from>
    <xdr:to>
      <xdr:col>10</xdr:col>
      <xdr:colOff>114300</xdr:colOff>
      <xdr:row>36</xdr:row>
      <xdr:rowOff>168300</xdr:rowOff>
    </xdr:to>
    <xdr:cxnSp macro="">
      <xdr:nvCxnSpPr>
        <xdr:cNvPr id="69" name="直線コネクタ 68"/>
        <xdr:cNvCxnSpPr/>
      </xdr:nvCxnSpPr>
      <xdr:spPr>
        <a:xfrm flipV="1">
          <a:off x="1130300" y="6329676"/>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134677</xdr:rowOff>
    </xdr:from>
    <xdr:to>
      <xdr:col>24</xdr:col>
      <xdr:colOff>114300</xdr:colOff>
      <xdr:row>36</xdr:row>
      <xdr:rowOff>64827</xdr:rowOff>
    </xdr:to>
    <xdr:sp macro="" textlink="">
      <xdr:nvSpPr>
        <xdr:cNvPr id="79" name="楕円 78"/>
        <xdr:cNvSpPr/>
      </xdr:nvSpPr>
      <xdr:spPr>
        <a:xfrm>
          <a:off x="4584700" y="61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157554</xdr:rowOff>
    </xdr:from>
    <xdr:ext cx="599010" cy="259045"/>
    <xdr:sp macro="" textlink="">
      <xdr:nvSpPr>
        <xdr:cNvPr id="80" name="人件費該当値テキスト"/>
        <xdr:cNvSpPr txBox="1"/>
      </xdr:nvSpPr>
      <xdr:spPr>
        <a:xfrm>
          <a:off x="4686300" y="59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75114</xdr:rowOff>
    </xdr:from>
    <xdr:to>
      <xdr:col>20</xdr:col>
      <xdr:colOff>38100</xdr:colOff>
      <xdr:row>37</xdr:row>
      <xdr:rowOff>5264</xdr:rowOff>
    </xdr:to>
    <xdr:sp macro="" textlink="">
      <xdr:nvSpPr>
        <xdr:cNvPr id="81" name="楕円 80"/>
        <xdr:cNvSpPr/>
      </xdr:nvSpPr>
      <xdr:spPr>
        <a:xfrm>
          <a:off x="3746500" y="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21791</xdr:rowOff>
    </xdr:from>
    <xdr:ext cx="599010" cy="259045"/>
    <xdr:sp macro="" textlink="">
      <xdr:nvSpPr>
        <xdr:cNvPr id="82" name="テキスト ボックス 81"/>
        <xdr:cNvSpPr txBox="1"/>
      </xdr:nvSpPr>
      <xdr:spPr>
        <a:xfrm>
          <a:off x="3497795" y="602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84111</xdr:rowOff>
    </xdr:from>
    <xdr:to>
      <xdr:col>15</xdr:col>
      <xdr:colOff>101600</xdr:colOff>
      <xdr:row>37</xdr:row>
      <xdr:rowOff>14261</xdr:rowOff>
    </xdr:to>
    <xdr:sp macro="" textlink="">
      <xdr:nvSpPr>
        <xdr:cNvPr id="83" name="楕円 82"/>
        <xdr:cNvSpPr/>
      </xdr:nvSpPr>
      <xdr:spPr>
        <a:xfrm>
          <a:off x="2857500" y="62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30788</xdr:rowOff>
    </xdr:from>
    <xdr:ext cx="599010" cy="259045"/>
    <xdr:sp macro="" textlink="">
      <xdr:nvSpPr>
        <xdr:cNvPr id="84" name="テキスト ボックス 83"/>
        <xdr:cNvSpPr txBox="1"/>
      </xdr:nvSpPr>
      <xdr:spPr>
        <a:xfrm>
          <a:off x="2608795" y="60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106676</xdr:rowOff>
    </xdr:from>
    <xdr:to>
      <xdr:col>10</xdr:col>
      <xdr:colOff>165100</xdr:colOff>
      <xdr:row>37</xdr:row>
      <xdr:rowOff>36826</xdr:rowOff>
    </xdr:to>
    <xdr:sp macro="" textlink="">
      <xdr:nvSpPr>
        <xdr:cNvPr id="85" name="楕円 84"/>
        <xdr:cNvSpPr/>
      </xdr:nvSpPr>
      <xdr:spPr>
        <a:xfrm>
          <a:off x="1968500" y="6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53353</xdr:rowOff>
    </xdr:from>
    <xdr:ext cx="599010" cy="259045"/>
    <xdr:sp macro="" textlink="">
      <xdr:nvSpPr>
        <xdr:cNvPr id="86" name="テキスト ボックス 85"/>
        <xdr:cNvSpPr txBox="1"/>
      </xdr:nvSpPr>
      <xdr:spPr>
        <a:xfrm>
          <a:off x="1719795" y="605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117500</xdr:rowOff>
    </xdr:from>
    <xdr:to>
      <xdr:col>6</xdr:col>
      <xdr:colOff>38100</xdr:colOff>
      <xdr:row>37</xdr:row>
      <xdr:rowOff>47650</xdr:rowOff>
    </xdr:to>
    <xdr:sp macro="" textlink="">
      <xdr:nvSpPr>
        <xdr:cNvPr id="87" name="楕円 86"/>
        <xdr:cNvSpPr/>
      </xdr:nvSpPr>
      <xdr:spPr>
        <a:xfrm>
          <a:off x="1079500" y="62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64177</xdr:rowOff>
    </xdr:from>
    <xdr:ext cx="599010" cy="259045"/>
    <xdr:sp macro="" textlink="">
      <xdr:nvSpPr>
        <xdr:cNvPr id="88" name="テキスト ボックス 87"/>
        <xdr:cNvSpPr txBox="1"/>
      </xdr:nvSpPr>
      <xdr:spPr>
        <a:xfrm>
          <a:off x="830795" y="606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33251</xdr:rowOff>
    </xdr:from>
    <xdr:to>
      <xdr:col>24</xdr:col>
      <xdr:colOff>63500</xdr:colOff>
      <xdr:row>55</xdr:row>
      <xdr:rowOff>95698</xdr:rowOff>
    </xdr:to>
    <xdr:cxnSp macro="">
      <xdr:nvCxnSpPr>
        <xdr:cNvPr id="117" name="直線コネクタ 116"/>
        <xdr:cNvCxnSpPr/>
      </xdr:nvCxnSpPr>
      <xdr:spPr>
        <a:xfrm>
          <a:off x="3797300" y="9463001"/>
          <a:ext cx="838200" cy="6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33251</xdr:rowOff>
    </xdr:from>
    <xdr:to>
      <xdr:col>19</xdr:col>
      <xdr:colOff>177800</xdr:colOff>
      <xdr:row>55</xdr:row>
      <xdr:rowOff>122727</xdr:rowOff>
    </xdr:to>
    <xdr:cxnSp macro="">
      <xdr:nvCxnSpPr>
        <xdr:cNvPr id="120" name="直線コネクタ 119"/>
        <xdr:cNvCxnSpPr/>
      </xdr:nvCxnSpPr>
      <xdr:spPr>
        <a:xfrm flipV="1">
          <a:off x="2908300" y="9463001"/>
          <a:ext cx="889000" cy="8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81996</xdr:rowOff>
    </xdr:from>
    <xdr:to>
      <xdr:col>15</xdr:col>
      <xdr:colOff>50800</xdr:colOff>
      <xdr:row>55</xdr:row>
      <xdr:rowOff>122727</xdr:rowOff>
    </xdr:to>
    <xdr:cxnSp macro="">
      <xdr:nvCxnSpPr>
        <xdr:cNvPr id="123" name="直線コネクタ 122"/>
        <xdr:cNvCxnSpPr/>
      </xdr:nvCxnSpPr>
      <xdr:spPr>
        <a:xfrm>
          <a:off x="2019300" y="9511746"/>
          <a:ext cx="889000" cy="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81996</xdr:rowOff>
    </xdr:from>
    <xdr:to>
      <xdr:col>10</xdr:col>
      <xdr:colOff>114300</xdr:colOff>
      <xdr:row>56</xdr:row>
      <xdr:rowOff>42686</xdr:rowOff>
    </xdr:to>
    <xdr:cxnSp macro="">
      <xdr:nvCxnSpPr>
        <xdr:cNvPr id="126" name="直線コネクタ 125"/>
        <xdr:cNvCxnSpPr/>
      </xdr:nvCxnSpPr>
      <xdr:spPr>
        <a:xfrm flipV="1">
          <a:off x="1130300" y="9511746"/>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44898</xdr:rowOff>
    </xdr:from>
    <xdr:to>
      <xdr:col>24</xdr:col>
      <xdr:colOff>114300</xdr:colOff>
      <xdr:row>55</xdr:row>
      <xdr:rowOff>146498</xdr:rowOff>
    </xdr:to>
    <xdr:sp macro="" textlink="">
      <xdr:nvSpPr>
        <xdr:cNvPr id="136" name="楕円 135"/>
        <xdr:cNvSpPr/>
      </xdr:nvSpPr>
      <xdr:spPr>
        <a:xfrm>
          <a:off x="4584700" y="94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67775</xdr:rowOff>
    </xdr:from>
    <xdr:ext cx="599010" cy="259045"/>
    <xdr:sp macro="" textlink="">
      <xdr:nvSpPr>
        <xdr:cNvPr id="137" name="物件費該当値テキスト"/>
        <xdr:cNvSpPr txBox="1"/>
      </xdr:nvSpPr>
      <xdr:spPr>
        <a:xfrm>
          <a:off x="4686300" y="932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153901</xdr:rowOff>
    </xdr:from>
    <xdr:to>
      <xdr:col>20</xdr:col>
      <xdr:colOff>38100</xdr:colOff>
      <xdr:row>55</xdr:row>
      <xdr:rowOff>84051</xdr:rowOff>
    </xdr:to>
    <xdr:sp macro="" textlink="">
      <xdr:nvSpPr>
        <xdr:cNvPr id="138" name="楕円 137"/>
        <xdr:cNvSpPr/>
      </xdr:nvSpPr>
      <xdr:spPr>
        <a:xfrm>
          <a:off x="3746500" y="94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100578</xdr:rowOff>
    </xdr:from>
    <xdr:ext cx="599010" cy="259045"/>
    <xdr:sp macro="" textlink="">
      <xdr:nvSpPr>
        <xdr:cNvPr id="139" name="テキスト ボックス 138"/>
        <xdr:cNvSpPr txBox="1"/>
      </xdr:nvSpPr>
      <xdr:spPr>
        <a:xfrm>
          <a:off x="3497795" y="918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71927</xdr:rowOff>
    </xdr:from>
    <xdr:to>
      <xdr:col>15</xdr:col>
      <xdr:colOff>101600</xdr:colOff>
      <xdr:row>56</xdr:row>
      <xdr:rowOff>2077</xdr:rowOff>
    </xdr:to>
    <xdr:sp macro="" textlink="">
      <xdr:nvSpPr>
        <xdr:cNvPr id="140" name="楕円 139"/>
        <xdr:cNvSpPr/>
      </xdr:nvSpPr>
      <xdr:spPr>
        <a:xfrm>
          <a:off x="2857500" y="95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18604</xdr:rowOff>
    </xdr:from>
    <xdr:ext cx="599010" cy="259045"/>
    <xdr:sp macro="" textlink="">
      <xdr:nvSpPr>
        <xdr:cNvPr id="141" name="テキスト ボックス 140"/>
        <xdr:cNvSpPr txBox="1"/>
      </xdr:nvSpPr>
      <xdr:spPr>
        <a:xfrm>
          <a:off x="2608795" y="927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31196</xdr:rowOff>
    </xdr:from>
    <xdr:to>
      <xdr:col>10</xdr:col>
      <xdr:colOff>165100</xdr:colOff>
      <xdr:row>55</xdr:row>
      <xdr:rowOff>132796</xdr:rowOff>
    </xdr:to>
    <xdr:sp macro="" textlink="">
      <xdr:nvSpPr>
        <xdr:cNvPr id="142" name="楕円 141"/>
        <xdr:cNvSpPr/>
      </xdr:nvSpPr>
      <xdr:spPr>
        <a:xfrm>
          <a:off x="1968500" y="9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149323</xdr:rowOff>
    </xdr:from>
    <xdr:ext cx="599010" cy="259045"/>
    <xdr:sp macro="" textlink="">
      <xdr:nvSpPr>
        <xdr:cNvPr id="143" name="テキスト ボックス 142"/>
        <xdr:cNvSpPr txBox="1"/>
      </xdr:nvSpPr>
      <xdr:spPr>
        <a:xfrm>
          <a:off x="1719795" y="92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163336</xdr:rowOff>
    </xdr:from>
    <xdr:to>
      <xdr:col>6</xdr:col>
      <xdr:colOff>38100</xdr:colOff>
      <xdr:row>56</xdr:row>
      <xdr:rowOff>93486</xdr:rowOff>
    </xdr:to>
    <xdr:sp macro="" textlink="">
      <xdr:nvSpPr>
        <xdr:cNvPr id="144" name="楕円 143"/>
        <xdr:cNvSpPr/>
      </xdr:nvSpPr>
      <xdr:spPr>
        <a:xfrm>
          <a:off x="1079500" y="95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110013</xdr:rowOff>
    </xdr:from>
    <xdr:ext cx="599010" cy="259045"/>
    <xdr:sp macro="" textlink="">
      <xdr:nvSpPr>
        <xdr:cNvPr id="145" name="テキスト ボックス 144"/>
        <xdr:cNvSpPr txBox="1"/>
      </xdr:nvSpPr>
      <xdr:spPr>
        <a:xfrm>
          <a:off x="830795" y="936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28296</xdr:rowOff>
    </xdr:from>
    <xdr:to>
      <xdr:col>24</xdr:col>
      <xdr:colOff>63500</xdr:colOff>
      <xdr:row>78</xdr:row>
      <xdr:rowOff>69431</xdr:rowOff>
    </xdr:to>
    <xdr:cxnSp macro="">
      <xdr:nvCxnSpPr>
        <xdr:cNvPr id="174" name="直線コネクタ 173"/>
        <xdr:cNvCxnSpPr/>
      </xdr:nvCxnSpPr>
      <xdr:spPr>
        <a:xfrm flipV="1">
          <a:off x="3797300" y="13401396"/>
          <a:ext cx="838200" cy="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42388</xdr:rowOff>
    </xdr:from>
    <xdr:to>
      <xdr:col>19</xdr:col>
      <xdr:colOff>177800</xdr:colOff>
      <xdr:row>78</xdr:row>
      <xdr:rowOff>69431</xdr:rowOff>
    </xdr:to>
    <xdr:cxnSp macro="">
      <xdr:nvCxnSpPr>
        <xdr:cNvPr id="177" name="直線コネクタ 176"/>
        <xdr:cNvCxnSpPr/>
      </xdr:nvCxnSpPr>
      <xdr:spPr>
        <a:xfrm>
          <a:off x="2908300" y="13415488"/>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42388</xdr:rowOff>
    </xdr:from>
    <xdr:to>
      <xdr:col>15</xdr:col>
      <xdr:colOff>50800</xdr:colOff>
      <xdr:row>78</xdr:row>
      <xdr:rowOff>44907</xdr:rowOff>
    </xdr:to>
    <xdr:cxnSp macro="">
      <xdr:nvCxnSpPr>
        <xdr:cNvPr id="180" name="直線コネクタ 179"/>
        <xdr:cNvCxnSpPr/>
      </xdr:nvCxnSpPr>
      <xdr:spPr>
        <a:xfrm flipV="1">
          <a:off x="2019300" y="13415488"/>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44907</xdr:rowOff>
    </xdr:from>
    <xdr:to>
      <xdr:col>10</xdr:col>
      <xdr:colOff>114300</xdr:colOff>
      <xdr:row>78</xdr:row>
      <xdr:rowOff>85026</xdr:rowOff>
    </xdr:to>
    <xdr:cxnSp macro="">
      <xdr:nvCxnSpPr>
        <xdr:cNvPr id="183" name="直線コネクタ 182"/>
        <xdr:cNvCxnSpPr/>
      </xdr:nvCxnSpPr>
      <xdr:spPr>
        <a:xfrm flipV="1">
          <a:off x="1130300" y="13418007"/>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148946</xdr:rowOff>
    </xdr:from>
    <xdr:to>
      <xdr:col>24</xdr:col>
      <xdr:colOff>114300</xdr:colOff>
      <xdr:row>78</xdr:row>
      <xdr:rowOff>79096</xdr:rowOff>
    </xdr:to>
    <xdr:sp macro="" textlink="">
      <xdr:nvSpPr>
        <xdr:cNvPr id="193" name="楕円 192"/>
        <xdr:cNvSpPr/>
      </xdr:nvSpPr>
      <xdr:spPr>
        <a:xfrm>
          <a:off x="45847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373</xdr:rowOff>
    </xdr:from>
    <xdr:ext cx="534377" cy="259045"/>
    <xdr:sp macro="" textlink="">
      <xdr:nvSpPr>
        <xdr:cNvPr id="194" name="維持補修費該当値テキスト"/>
        <xdr:cNvSpPr txBox="1"/>
      </xdr:nvSpPr>
      <xdr:spPr>
        <a:xfrm>
          <a:off x="4686300" y="132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18631</xdr:rowOff>
    </xdr:from>
    <xdr:to>
      <xdr:col>20</xdr:col>
      <xdr:colOff>38100</xdr:colOff>
      <xdr:row>78</xdr:row>
      <xdr:rowOff>120231</xdr:rowOff>
    </xdr:to>
    <xdr:sp macro="" textlink="">
      <xdr:nvSpPr>
        <xdr:cNvPr id="195" name="楕円 194"/>
        <xdr:cNvSpPr/>
      </xdr:nvSpPr>
      <xdr:spPr>
        <a:xfrm>
          <a:off x="3746500" y="133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136758</xdr:rowOff>
    </xdr:from>
    <xdr:ext cx="534377" cy="259045"/>
    <xdr:sp macro="" textlink="">
      <xdr:nvSpPr>
        <xdr:cNvPr id="196" name="テキスト ボックス 195"/>
        <xdr:cNvSpPr txBox="1"/>
      </xdr:nvSpPr>
      <xdr:spPr>
        <a:xfrm>
          <a:off x="3530111" y="131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163038</xdr:rowOff>
    </xdr:from>
    <xdr:to>
      <xdr:col>15</xdr:col>
      <xdr:colOff>101600</xdr:colOff>
      <xdr:row>78</xdr:row>
      <xdr:rowOff>93188</xdr:rowOff>
    </xdr:to>
    <xdr:sp macro="" textlink="">
      <xdr:nvSpPr>
        <xdr:cNvPr id="197" name="楕円 196"/>
        <xdr:cNvSpPr/>
      </xdr:nvSpPr>
      <xdr:spPr>
        <a:xfrm>
          <a:off x="2857500" y="133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109715</xdr:rowOff>
    </xdr:from>
    <xdr:ext cx="534377" cy="259045"/>
    <xdr:sp macro="" textlink="">
      <xdr:nvSpPr>
        <xdr:cNvPr id="198" name="テキスト ボックス 197"/>
        <xdr:cNvSpPr txBox="1"/>
      </xdr:nvSpPr>
      <xdr:spPr>
        <a:xfrm>
          <a:off x="2641111" y="131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165557</xdr:rowOff>
    </xdr:from>
    <xdr:to>
      <xdr:col>10</xdr:col>
      <xdr:colOff>165100</xdr:colOff>
      <xdr:row>78</xdr:row>
      <xdr:rowOff>95707</xdr:rowOff>
    </xdr:to>
    <xdr:sp macro="" textlink="">
      <xdr:nvSpPr>
        <xdr:cNvPr id="199" name="楕円 198"/>
        <xdr:cNvSpPr/>
      </xdr:nvSpPr>
      <xdr:spPr>
        <a:xfrm>
          <a:off x="1968500" y="133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112234</xdr:rowOff>
    </xdr:from>
    <xdr:ext cx="534377" cy="259045"/>
    <xdr:sp macro="" textlink="">
      <xdr:nvSpPr>
        <xdr:cNvPr id="200" name="テキスト ボックス 199"/>
        <xdr:cNvSpPr txBox="1"/>
      </xdr:nvSpPr>
      <xdr:spPr>
        <a:xfrm>
          <a:off x="1752111" y="131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34226</xdr:rowOff>
    </xdr:from>
    <xdr:to>
      <xdr:col>6</xdr:col>
      <xdr:colOff>38100</xdr:colOff>
      <xdr:row>78</xdr:row>
      <xdr:rowOff>135826</xdr:rowOff>
    </xdr:to>
    <xdr:sp macro="" textlink="">
      <xdr:nvSpPr>
        <xdr:cNvPr id="201" name="楕円 200"/>
        <xdr:cNvSpPr/>
      </xdr:nvSpPr>
      <xdr:spPr>
        <a:xfrm>
          <a:off x="1079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152353</xdr:rowOff>
    </xdr:from>
    <xdr:ext cx="534377" cy="259045"/>
    <xdr:sp macro="" textlink="">
      <xdr:nvSpPr>
        <xdr:cNvPr id="202" name="テキスト ボックス 201"/>
        <xdr:cNvSpPr txBox="1"/>
      </xdr:nvSpPr>
      <xdr:spPr>
        <a:xfrm>
          <a:off x="863111" y="131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112365</xdr:rowOff>
    </xdr:from>
    <xdr:to>
      <xdr:col>24</xdr:col>
      <xdr:colOff>63500</xdr:colOff>
      <xdr:row>90</xdr:row>
      <xdr:rowOff>34686</xdr:rowOff>
    </xdr:to>
    <xdr:cxnSp macro="">
      <xdr:nvCxnSpPr>
        <xdr:cNvPr id="233" name="直線コネクタ 232"/>
        <xdr:cNvCxnSpPr/>
      </xdr:nvCxnSpPr>
      <xdr:spPr>
        <a:xfrm flipV="1">
          <a:off x="3797300" y="15371415"/>
          <a:ext cx="8382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34686</xdr:rowOff>
    </xdr:from>
    <xdr:to>
      <xdr:col>19</xdr:col>
      <xdr:colOff>177800</xdr:colOff>
      <xdr:row>90</xdr:row>
      <xdr:rowOff>117134</xdr:rowOff>
    </xdr:to>
    <xdr:cxnSp macro="">
      <xdr:nvCxnSpPr>
        <xdr:cNvPr id="236" name="直線コネクタ 235"/>
        <xdr:cNvCxnSpPr/>
      </xdr:nvCxnSpPr>
      <xdr:spPr>
        <a:xfrm flipV="1">
          <a:off x="2908300" y="15465186"/>
          <a:ext cx="8890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117134</xdr:rowOff>
    </xdr:from>
    <xdr:to>
      <xdr:col>15</xdr:col>
      <xdr:colOff>50800</xdr:colOff>
      <xdr:row>90</xdr:row>
      <xdr:rowOff>168559</xdr:rowOff>
    </xdr:to>
    <xdr:cxnSp macro="">
      <xdr:nvCxnSpPr>
        <xdr:cNvPr id="239" name="直線コネクタ 238"/>
        <xdr:cNvCxnSpPr/>
      </xdr:nvCxnSpPr>
      <xdr:spPr>
        <a:xfrm flipV="1">
          <a:off x="2019300" y="15547634"/>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168559</xdr:rowOff>
    </xdr:from>
    <xdr:to>
      <xdr:col>10</xdr:col>
      <xdr:colOff>114300</xdr:colOff>
      <xdr:row>91</xdr:row>
      <xdr:rowOff>127758</xdr:rowOff>
    </xdr:to>
    <xdr:cxnSp macro="">
      <xdr:nvCxnSpPr>
        <xdr:cNvPr id="242" name="直線コネクタ 241"/>
        <xdr:cNvCxnSpPr/>
      </xdr:nvCxnSpPr>
      <xdr:spPr>
        <a:xfrm flipV="1">
          <a:off x="1130300" y="15599059"/>
          <a:ext cx="889000" cy="1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61565</xdr:rowOff>
    </xdr:from>
    <xdr:to>
      <xdr:col>24</xdr:col>
      <xdr:colOff>114300</xdr:colOff>
      <xdr:row>89</xdr:row>
      <xdr:rowOff>163165</xdr:rowOff>
    </xdr:to>
    <xdr:sp macro="" textlink="">
      <xdr:nvSpPr>
        <xdr:cNvPr id="252" name="楕円 251"/>
        <xdr:cNvSpPr/>
      </xdr:nvSpPr>
      <xdr:spPr>
        <a:xfrm>
          <a:off x="4584700" y="153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14592</xdr:rowOff>
    </xdr:from>
    <xdr:ext cx="599010" cy="259045"/>
    <xdr:sp macro="" textlink="">
      <xdr:nvSpPr>
        <xdr:cNvPr id="253" name="扶助費該当値テキスト"/>
        <xdr:cNvSpPr txBox="1"/>
      </xdr:nvSpPr>
      <xdr:spPr>
        <a:xfrm>
          <a:off x="4686300" y="152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155336</xdr:rowOff>
    </xdr:from>
    <xdr:to>
      <xdr:col>20</xdr:col>
      <xdr:colOff>38100</xdr:colOff>
      <xdr:row>90</xdr:row>
      <xdr:rowOff>85486</xdr:rowOff>
    </xdr:to>
    <xdr:sp macro="" textlink="">
      <xdr:nvSpPr>
        <xdr:cNvPr id="254" name="楕円 253"/>
        <xdr:cNvSpPr/>
      </xdr:nvSpPr>
      <xdr:spPr>
        <a:xfrm>
          <a:off x="3746500" y="154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102013</xdr:rowOff>
    </xdr:from>
    <xdr:ext cx="599010" cy="259045"/>
    <xdr:sp macro="" textlink="">
      <xdr:nvSpPr>
        <xdr:cNvPr id="255" name="テキスト ボックス 254"/>
        <xdr:cNvSpPr txBox="1"/>
      </xdr:nvSpPr>
      <xdr:spPr>
        <a:xfrm>
          <a:off x="3497795" y="1518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66334</xdr:rowOff>
    </xdr:from>
    <xdr:to>
      <xdr:col>15</xdr:col>
      <xdr:colOff>101600</xdr:colOff>
      <xdr:row>90</xdr:row>
      <xdr:rowOff>167934</xdr:rowOff>
    </xdr:to>
    <xdr:sp macro="" textlink="">
      <xdr:nvSpPr>
        <xdr:cNvPr id="256" name="楕円 255"/>
        <xdr:cNvSpPr/>
      </xdr:nvSpPr>
      <xdr:spPr>
        <a:xfrm>
          <a:off x="2857500" y="154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13011</xdr:rowOff>
    </xdr:from>
    <xdr:ext cx="599010" cy="259045"/>
    <xdr:sp macro="" textlink="">
      <xdr:nvSpPr>
        <xdr:cNvPr id="257" name="テキスト ボックス 256"/>
        <xdr:cNvSpPr txBox="1"/>
      </xdr:nvSpPr>
      <xdr:spPr>
        <a:xfrm>
          <a:off x="2608795" y="1527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117759</xdr:rowOff>
    </xdr:from>
    <xdr:to>
      <xdr:col>10</xdr:col>
      <xdr:colOff>165100</xdr:colOff>
      <xdr:row>91</xdr:row>
      <xdr:rowOff>47909</xdr:rowOff>
    </xdr:to>
    <xdr:sp macro="" textlink="">
      <xdr:nvSpPr>
        <xdr:cNvPr id="258" name="楕円 257"/>
        <xdr:cNvSpPr/>
      </xdr:nvSpPr>
      <xdr:spPr>
        <a:xfrm>
          <a:off x="1968500" y="155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64436</xdr:rowOff>
    </xdr:from>
    <xdr:ext cx="599010" cy="259045"/>
    <xdr:sp macro="" textlink="">
      <xdr:nvSpPr>
        <xdr:cNvPr id="259" name="テキスト ボックス 258"/>
        <xdr:cNvSpPr txBox="1"/>
      </xdr:nvSpPr>
      <xdr:spPr>
        <a:xfrm>
          <a:off x="1719795" y="1532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76958</xdr:rowOff>
    </xdr:from>
    <xdr:to>
      <xdr:col>6</xdr:col>
      <xdr:colOff>38100</xdr:colOff>
      <xdr:row>92</xdr:row>
      <xdr:rowOff>7108</xdr:rowOff>
    </xdr:to>
    <xdr:sp macro="" textlink="">
      <xdr:nvSpPr>
        <xdr:cNvPr id="260" name="楕円 259"/>
        <xdr:cNvSpPr/>
      </xdr:nvSpPr>
      <xdr:spPr>
        <a:xfrm>
          <a:off x="1079500" y="156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23635</xdr:rowOff>
    </xdr:from>
    <xdr:ext cx="599010" cy="259045"/>
    <xdr:sp macro="" textlink="">
      <xdr:nvSpPr>
        <xdr:cNvPr id="261" name="テキスト ボックス 260"/>
        <xdr:cNvSpPr txBox="1"/>
      </xdr:nvSpPr>
      <xdr:spPr>
        <a:xfrm>
          <a:off x="830795" y="1545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98282</xdr:rowOff>
    </xdr:from>
    <xdr:to>
      <xdr:col>55</xdr:col>
      <xdr:colOff>0</xdr:colOff>
      <xdr:row>37</xdr:row>
      <xdr:rowOff>122242</xdr:rowOff>
    </xdr:to>
    <xdr:cxnSp macro="">
      <xdr:nvCxnSpPr>
        <xdr:cNvPr id="289" name="直線コネクタ 288"/>
        <xdr:cNvCxnSpPr/>
      </xdr:nvCxnSpPr>
      <xdr:spPr>
        <a:xfrm flipV="1">
          <a:off x="9639300" y="6099032"/>
          <a:ext cx="838200" cy="36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72823</xdr:rowOff>
    </xdr:from>
    <xdr:to>
      <xdr:col>50</xdr:col>
      <xdr:colOff>114300</xdr:colOff>
      <xdr:row>37</xdr:row>
      <xdr:rowOff>122242</xdr:rowOff>
    </xdr:to>
    <xdr:cxnSp macro="">
      <xdr:nvCxnSpPr>
        <xdr:cNvPr id="292" name="直線コネクタ 291"/>
        <xdr:cNvCxnSpPr/>
      </xdr:nvCxnSpPr>
      <xdr:spPr>
        <a:xfrm>
          <a:off x="8750300" y="6416473"/>
          <a:ext cx="889000" cy="4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12928</xdr:rowOff>
    </xdr:from>
    <xdr:to>
      <xdr:col>45</xdr:col>
      <xdr:colOff>177800</xdr:colOff>
      <xdr:row>37</xdr:row>
      <xdr:rowOff>72823</xdr:rowOff>
    </xdr:to>
    <xdr:cxnSp macro="">
      <xdr:nvCxnSpPr>
        <xdr:cNvPr id="295" name="直線コネクタ 294"/>
        <xdr:cNvCxnSpPr/>
      </xdr:nvCxnSpPr>
      <xdr:spPr>
        <a:xfrm>
          <a:off x="7861300" y="6356578"/>
          <a:ext cx="889000" cy="5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12928</xdr:rowOff>
    </xdr:from>
    <xdr:to>
      <xdr:col>41</xdr:col>
      <xdr:colOff>50800</xdr:colOff>
      <xdr:row>37</xdr:row>
      <xdr:rowOff>110974</xdr:rowOff>
    </xdr:to>
    <xdr:cxnSp macro="">
      <xdr:nvCxnSpPr>
        <xdr:cNvPr id="298" name="直線コネクタ 297"/>
        <xdr:cNvCxnSpPr/>
      </xdr:nvCxnSpPr>
      <xdr:spPr>
        <a:xfrm flipV="1">
          <a:off x="6972300" y="6356578"/>
          <a:ext cx="889000" cy="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47482</xdr:rowOff>
    </xdr:from>
    <xdr:to>
      <xdr:col>55</xdr:col>
      <xdr:colOff>50800</xdr:colOff>
      <xdr:row>35</xdr:row>
      <xdr:rowOff>149082</xdr:rowOff>
    </xdr:to>
    <xdr:sp macro="" textlink="">
      <xdr:nvSpPr>
        <xdr:cNvPr id="308" name="楕円 307"/>
        <xdr:cNvSpPr/>
      </xdr:nvSpPr>
      <xdr:spPr>
        <a:xfrm>
          <a:off x="10426700" y="60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70359</xdr:rowOff>
    </xdr:from>
    <xdr:ext cx="599010" cy="259045"/>
    <xdr:sp macro="" textlink="">
      <xdr:nvSpPr>
        <xdr:cNvPr id="309" name="補助費等該当値テキスト"/>
        <xdr:cNvSpPr txBox="1"/>
      </xdr:nvSpPr>
      <xdr:spPr>
        <a:xfrm>
          <a:off x="10528300" y="58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71442</xdr:rowOff>
    </xdr:from>
    <xdr:to>
      <xdr:col>50</xdr:col>
      <xdr:colOff>165100</xdr:colOff>
      <xdr:row>38</xdr:row>
      <xdr:rowOff>1592</xdr:rowOff>
    </xdr:to>
    <xdr:sp macro="" textlink="">
      <xdr:nvSpPr>
        <xdr:cNvPr id="310" name="楕円 309"/>
        <xdr:cNvSpPr/>
      </xdr:nvSpPr>
      <xdr:spPr>
        <a:xfrm>
          <a:off x="9588500" y="64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18119</xdr:rowOff>
    </xdr:from>
    <xdr:ext cx="599010" cy="259045"/>
    <xdr:sp macro="" textlink="">
      <xdr:nvSpPr>
        <xdr:cNvPr id="311" name="テキスト ボックス 310"/>
        <xdr:cNvSpPr txBox="1"/>
      </xdr:nvSpPr>
      <xdr:spPr>
        <a:xfrm>
          <a:off x="9339795" y="619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22023</xdr:rowOff>
    </xdr:from>
    <xdr:to>
      <xdr:col>46</xdr:col>
      <xdr:colOff>38100</xdr:colOff>
      <xdr:row>37</xdr:row>
      <xdr:rowOff>123623</xdr:rowOff>
    </xdr:to>
    <xdr:sp macro="" textlink="">
      <xdr:nvSpPr>
        <xdr:cNvPr id="312" name="楕円 311"/>
        <xdr:cNvSpPr/>
      </xdr:nvSpPr>
      <xdr:spPr>
        <a:xfrm>
          <a:off x="8699500" y="63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140150</xdr:rowOff>
    </xdr:from>
    <xdr:ext cx="599010" cy="259045"/>
    <xdr:sp macro="" textlink="">
      <xdr:nvSpPr>
        <xdr:cNvPr id="313" name="テキスト ボックス 312"/>
        <xdr:cNvSpPr txBox="1"/>
      </xdr:nvSpPr>
      <xdr:spPr>
        <a:xfrm>
          <a:off x="8450795" y="61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133578</xdr:rowOff>
    </xdr:from>
    <xdr:to>
      <xdr:col>41</xdr:col>
      <xdr:colOff>101600</xdr:colOff>
      <xdr:row>37</xdr:row>
      <xdr:rowOff>63728</xdr:rowOff>
    </xdr:to>
    <xdr:sp macro="" textlink="">
      <xdr:nvSpPr>
        <xdr:cNvPr id="314" name="楕円 313"/>
        <xdr:cNvSpPr/>
      </xdr:nvSpPr>
      <xdr:spPr>
        <a:xfrm>
          <a:off x="7810500" y="63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80255</xdr:rowOff>
    </xdr:from>
    <xdr:ext cx="599010" cy="259045"/>
    <xdr:sp macro="" textlink="">
      <xdr:nvSpPr>
        <xdr:cNvPr id="315" name="テキスト ボックス 314"/>
        <xdr:cNvSpPr txBox="1"/>
      </xdr:nvSpPr>
      <xdr:spPr>
        <a:xfrm>
          <a:off x="7561795" y="60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60174</xdr:rowOff>
    </xdr:from>
    <xdr:to>
      <xdr:col>36</xdr:col>
      <xdr:colOff>165100</xdr:colOff>
      <xdr:row>37</xdr:row>
      <xdr:rowOff>161775</xdr:rowOff>
    </xdr:to>
    <xdr:sp macro="" textlink="">
      <xdr:nvSpPr>
        <xdr:cNvPr id="316" name="楕円 315"/>
        <xdr:cNvSpPr/>
      </xdr:nvSpPr>
      <xdr:spPr>
        <a:xfrm>
          <a:off x="6921500" y="6403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6851</xdr:rowOff>
    </xdr:from>
    <xdr:ext cx="599010" cy="259045"/>
    <xdr:sp macro="" textlink="">
      <xdr:nvSpPr>
        <xdr:cNvPr id="317" name="テキスト ボックス 316"/>
        <xdr:cNvSpPr txBox="1"/>
      </xdr:nvSpPr>
      <xdr:spPr>
        <a:xfrm>
          <a:off x="6672795" y="617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102855</xdr:rowOff>
    </xdr:from>
    <xdr:to>
      <xdr:col>55</xdr:col>
      <xdr:colOff>0</xdr:colOff>
      <xdr:row>58</xdr:row>
      <xdr:rowOff>126666</xdr:rowOff>
    </xdr:to>
    <xdr:cxnSp macro="">
      <xdr:nvCxnSpPr>
        <xdr:cNvPr id="346" name="直線コネクタ 345"/>
        <xdr:cNvCxnSpPr/>
      </xdr:nvCxnSpPr>
      <xdr:spPr>
        <a:xfrm>
          <a:off x="9639300" y="10046955"/>
          <a:ext cx="838200" cy="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102855</xdr:rowOff>
    </xdr:from>
    <xdr:to>
      <xdr:col>50</xdr:col>
      <xdr:colOff>114300</xdr:colOff>
      <xdr:row>58</xdr:row>
      <xdr:rowOff>147610</xdr:rowOff>
    </xdr:to>
    <xdr:cxnSp macro="">
      <xdr:nvCxnSpPr>
        <xdr:cNvPr id="349" name="直線コネクタ 348"/>
        <xdr:cNvCxnSpPr/>
      </xdr:nvCxnSpPr>
      <xdr:spPr>
        <a:xfrm flipV="1">
          <a:off x="8750300" y="10046955"/>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131564</xdr:rowOff>
    </xdr:from>
    <xdr:to>
      <xdr:col>45</xdr:col>
      <xdr:colOff>177800</xdr:colOff>
      <xdr:row>58</xdr:row>
      <xdr:rowOff>147610</xdr:rowOff>
    </xdr:to>
    <xdr:cxnSp macro="">
      <xdr:nvCxnSpPr>
        <xdr:cNvPr id="352" name="直線コネクタ 351"/>
        <xdr:cNvCxnSpPr/>
      </xdr:nvCxnSpPr>
      <xdr:spPr>
        <a:xfrm>
          <a:off x="7861300" y="10075664"/>
          <a:ext cx="8890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9614</xdr:rowOff>
    </xdr:from>
    <xdr:to>
      <xdr:col>41</xdr:col>
      <xdr:colOff>50800</xdr:colOff>
      <xdr:row>58</xdr:row>
      <xdr:rowOff>131564</xdr:rowOff>
    </xdr:to>
    <xdr:cxnSp macro="">
      <xdr:nvCxnSpPr>
        <xdr:cNvPr id="355" name="直線コネクタ 354"/>
        <xdr:cNvCxnSpPr/>
      </xdr:nvCxnSpPr>
      <xdr:spPr>
        <a:xfrm>
          <a:off x="6972300" y="9953714"/>
          <a:ext cx="889000" cy="1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75866</xdr:rowOff>
    </xdr:from>
    <xdr:to>
      <xdr:col>55</xdr:col>
      <xdr:colOff>50800</xdr:colOff>
      <xdr:row>59</xdr:row>
      <xdr:rowOff>6016</xdr:rowOff>
    </xdr:to>
    <xdr:sp macro="" textlink="">
      <xdr:nvSpPr>
        <xdr:cNvPr id="365" name="楕円 364"/>
        <xdr:cNvSpPr/>
      </xdr:nvSpPr>
      <xdr:spPr>
        <a:xfrm>
          <a:off x="10426700" y="100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52055</xdr:rowOff>
    </xdr:from>
    <xdr:to>
      <xdr:col>50</xdr:col>
      <xdr:colOff>165100</xdr:colOff>
      <xdr:row>58</xdr:row>
      <xdr:rowOff>153655</xdr:rowOff>
    </xdr:to>
    <xdr:sp macro="" textlink="">
      <xdr:nvSpPr>
        <xdr:cNvPr id="367" name="楕円 366"/>
        <xdr:cNvSpPr/>
      </xdr:nvSpPr>
      <xdr:spPr>
        <a:xfrm>
          <a:off x="9588500" y="99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170182</xdr:rowOff>
    </xdr:from>
    <xdr:ext cx="599010" cy="259045"/>
    <xdr:sp macro="" textlink="">
      <xdr:nvSpPr>
        <xdr:cNvPr id="368" name="テキスト ボックス 367"/>
        <xdr:cNvSpPr txBox="1"/>
      </xdr:nvSpPr>
      <xdr:spPr>
        <a:xfrm>
          <a:off x="9339795" y="977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96810</xdr:rowOff>
    </xdr:from>
    <xdr:to>
      <xdr:col>46</xdr:col>
      <xdr:colOff>38100</xdr:colOff>
      <xdr:row>59</xdr:row>
      <xdr:rowOff>26960</xdr:rowOff>
    </xdr:to>
    <xdr:sp macro="" textlink="">
      <xdr:nvSpPr>
        <xdr:cNvPr id="369" name="楕円 368"/>
        <xdr:cNvSpPr/>
      </xdr:nvSpPr>
      <xdr:spPr>
        <a:xfrm>
          <a:off x="8699500" y="100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18087</xdr:rowOff>
    </xdr:from>
    <xdr:ext cx="599010" cy="259045"/>
    <xdr:sp macro="" textlink="">
      <xdr:nvSpPr>
        <xdr:cNvPr id="370" name="テキスト ボックス 369"/>
        <xdr:cNvSpPr txBox="1"/>
      </xdr:nvSpPr>
      <xdr:spPr>
        <a:xfrm>
          <a:off x="8450795" y="1013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80764</xdr:rowOff>
    </xdr:from>
    <xdr:to>
      <xdr:col>41</xdr:col>
      <xdr:colOff>101600</xdr:colOff>
      <xdr:row>59</xdr:row>
      <xdr:rowOff>10914</xdr:rowOff>
    </xdr:to>
    <xdr:sp macro="" textlink="">
      <xdr:nvSpPr>
        <xdr:cNvPr id="371" name="楕円 370"/>
        <xdr:cNvSpPr/>
      </xdr:nvSpPr>
      <xdr:spPr>
        <a:xfrm>
          <a:off x="7810500" y="100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2041</xdr:rowOff>
    </xdr:from>
    <xdr:ext cx="599010" cy="259045"/>
    <xdr:sp macro="" textlink="">
      <xdr:nvSpPr>
        <xdr:cNvPr id="372" name="テキスト ボックス 371"/>
        <xdr:cNvSpPr txBox="1"/>
      </xdr:nvSpPr>
      <xdr:spPr>
        <a:xfrm>
          <a:off x="7561795" y="101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130264</xdr:rowOff>
    </xdr:from>
    <xdr:to>
      <xdr:col>36</xdr:col>
      <xdr:colOff>165100</xdr:colOff>
      <xdr:row>58</xdr:row>
      <xdr:rowOff>60414</xdr:rowOff>
    </xdr:to>
    <xdr:sp macro="" textlink="">
      <xdr:nvSpPr>
        <xdr:cNvPr id="373" name="楕円 372"/>
        <xdr:cNvSpPr/>
      </xdr:nvSpPr>
      <xdr:spPr>
        <a:xfrm>
          <a:off x="6921500" y="99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76941</xdr:rowOff>
    </xdr:from>
    <xdr:ext cx="599010" cy="259045"/>
    <xdr:sp macro="" textlink="">
      <xdr:nvSpPr>
        <xdr:cNvPr id="374" name="テキスト ボックス 373"/>
        <xdr:cNvSpPr txBox="1"/>
      </xdr:nvSpPr>
      <xdr:spPr>
        <a:xfrm>
          <a:off x="6672795" y="967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152555</xdr:rowOff>
    </xdr:from>
    <xdr:to>
      <xdr:col>55</xdr:col>
      <xdr:colOff>0</xdr:colOff>
      <xdr:row>78</xdr:row>
      <xdr:rowOff>163026</xdr:rowOff>
    </xdr:to>
    <xdr:cxnSp macro="">
      <xdr:nvCxnSpPr>
        <xdr:cNvPr id="403" name="直線コネクタ 402"/>
        <xdr:cNvCxnSpPr/>
      </xdr:nvCxnSpPr>
      <xdr:spPr>
        <a:xfrm flipV="1">
          <a:off x="9639300" y="13525655"/>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163026</xdr:rowOff>
    </xdr:from>
    <xdr:to>
      <xdr:col>50</xdr:col>
      <xdr:colOff>114300</xdr:colOff>
      <xdr:row>79</xdr:row>
      <xdr:rowOff>40988</xdr:rowOff>
    </xdr:to>
    <xdr:cxnSp macro="">
      <xdr:nvCxnSpPr>
        <xdr:cNvPr id="406" name="直線コネクタ 405"/>
        <xdr:cNvCxnSpPr/>
      </xdr:nvCxnSpPr>
      <xdr:spPr>
        <a:xfrm flipV="1">
          <a:off x="8750300" y="13536126"/>
          <a:ext cx="8890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129198</xdr:rowOff>
    </xdr:from>
    <xdr:to>
      <xdr:col>45</xdr:col>
      <xdr:colOff>177800</xdr:colOff>
      <xdr:row>79</xdr:row>
      <xdr:rowOff>40988</xdr:rowOff>
    </xdr:to>
    <xdr:cxnSp macro="">
      <xdr:nvCxnSpPr>
        <xdr:cNvPr id="409" name="直線コネクタ 408"/>
        <xdr:cNvCxnSpPr/>
      </xdr:nvCxnSpPr>
      <xdr:spPr>
        <a:xfrm>
          <a:off x="7861300" y="13502298"/>
          <a:ext cx="889000" cy="8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63525</xdr:rowOff>
    </xdr:from>
    <xdr:to>
      <xdr:col>41</xdr:col>
      <xdr:colOff>50800</xdr:colOff>
      <xdr:row>78</xdr:row>
      <xdr:rowOff>129198</xdr:rowOff>
    </xdr:to>
    <xdr:cxnSp macro="">
      <xdr:nvCxnSpPr>
        <xdr:cNvPr id="412" name="直線コネクタ 411"/>
        <xdr:cNvCxnSpPr/>
      </xdr:nvCxnSpPr>
      <xdr:spPr>
        <a:xfrm>
          <a:off x="6972300" y="13436625"/>
          <a:ext cx="88900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101755</xdr:rowOff>
    </xdr:from>
    <xdr:to>
      <xdr:col>55</xdr:col>
      <xdr:colOff>50800</xdr:colOff>
      <xdr:row>79</xdr:row>
      <xdr:rowOff>31905</xdr:rowOff>
    </xdr:to>
    <xdr:sp macro="" textlink="">
      <xdr:nvSpPr>
        <xdr:cNvPr id="422" name="楕円 421"/>
        <xdr:cNvSpPr/>
      </xdr:nvSpPr>
      <xdr:spPr>
        <a:xfrm>
          <a:off x="10426700" y="134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61132</xdr:rowOff>
    </xdr:from>
    <xdr:ext cx="534377" cy="259045"/>
    <xdr:sp macro="" textlink="">
      <xdr:nvSpPr>
        <xdr:cNvPr id="423" name="普通建設事業費 （ うち新規整備　）該当値テキスト"/>
        <xdr:cNvSpPr txBox="1"/>
      </xdr:nvSpPr>
      <xdr:spPr>
        <a:xfrm>
          <a:off x="10528300" y="132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112226</xdr:rowOff>
    </xdr:from>
    <xdr:to>
      <xdr:col>50</xdr:col>
      <xdr:colOff>165100</xdr:colOff>
      <xdr:row>79</xdr:row>
      <xdr:rowOff>42376</xdr:rowOff>
    </xdr:to>
    <xdr:sp macro="" textlink="">
      <xdr:nvSpPr>
        <xdr:cNvPr id="424" name="楕円 423"/>
        <xdr:cNvSpPr/>
      </xdr:nvSpPr>
      <xdr:spPr>
        <a:xfrm>
          <a:off x="9588500" y="1348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33503</xdr:rowOff>
    </xdr:from>
    <xdr:ext cx="534377" cy="259045"/>
    <xdr:sp macro="" textlink="">
      <xdr:nvSpPr>
        <xdr:cNvPr id="425" name="テキスト ボックス 424"/>
        <xdr:cNvSpPr txBox="1"/>
      </xdr:nvSpPr>
      <xdr:spPr>
        <a:xfrm>
          <a:off x="9372111" y="1357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161638</xdr:rowOff>
    </xdr:from>
    <xdr:to>
      <xdr:col>46</xdr:col>
      <xdr:colOff>38100</xdr:colOff>
      <xdr:row>79</xdr:row>
      <xdr:rowOff>91788</xdr:rowOff>
    </xdr:to>
    <xdr:sp macro="" textlink="">
      <xdr:nvSpPr>
        <xdr:cNvPr id="426" name="楕円 425"/>
        <xdr:cNvSpPr/>
      </xdr:nvSpPr>
      <xdr:spPr>
        <a:xfrm>
          <a:off x="8699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82915</xdr:rowOff>
    </xdr:from>
    <xdr:ext cx="469744" cy="259045"/>
    <xdr:sp macro="" textlink="">
      <xdr:nvSpPr>
        <xdr:cNvPr id="427" name="テキスト ボックス 426"/>
        <xdr:cNvSpPr txBox="1"/>
      </xdr:nvSpPr>
      <xdr:spPr>
        <a:xfrm>
          <a:off x="8515428" y="136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78398</xdr:rowOff>
    </xdr:from>
    <xdr:to>
      <xdr:col>41</xdr:col>
      <xdr:colOff>101600</xdr:colOff>
      <xdr:row>79</xdr:row>
      <xdr:rowOff>8548</xdr:rowOff>
    </xdr:to>
    <xdr:sp macro="" textlink="">
      <xdr:nvSpPr>
        <xdr:cNvPr id="428" name="楕円 427"/>
        <xdr:cNvSpPr/>
      </xdr:nvSpPr>
      <xdr:spPr>
        <a:xfrm>
          <a:off x="7810500" y="13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25075</xdr:rowOff>
    </xdr:from>
    <xdr:ext cx="599010" cy="259045"/>
    <xdr:sp macro="" textlink="">
      <xdr:nvSpPr>
        <xdr:cNvPr id="429" name="テキスト ボックス 428"/>
        <xdr:cNvSpPr txBox="1"/>
      </xdr:nvSpPr>
      <xdr:spPr>
        <a:xfrm>
          <a:off x="7561795" y="132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12725</xdr:rowOff>
    </xdr:from>
    <xdr:to>
      <xdr:col>36</xdr:col>
      <xdr:colOff>165100</xdr:colOff>
      <xdr:row>78</xdr:row>
      <xdr:rowOff>114325</xdr:rowOff>
    </xdr:to>
    <xdr:sp macro="" textlink="">
      <xdr:nvSpPr>
        <xdr:cNvPr id="430" name="楕円 429"/>
        <xdr:cNvSpPr/>
      </xdr:nvSpPr>
      <xdr:spPr>
        <a:xfrm>
          <a:off x="6921500" y="133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130852</xdr:rowOff>
    </xdr:from>
    <xdr:ext cx="599010" cy="259045"/>
    <xdr:sp macro="" textlink="">
      <xdr:nvSpPr>
        <xdr:cNvPr id="431" name="テキスト ボックス 430"/>
        <xdr:cNvSpPr txBox="1"/>
      </xdr:nvSpPr>
      <xdr:spPr>
        <a:xfrm>
          <a:off x="6672795" y="1316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41627</xdr:rowOff>
    </xdr:from>
    <xdr:to>
      <xdr:col>55</xdr:col>
      <xdr:colOff>0</xdr:colOff>
      <xdr:row>98</xdr:row>
      <xdr:rowOff>76547</xdr:rowOff>
    </xdr:to>
    <xdr:cxnSp macro="">
      <xdr:nvCxnSpPr>
        <xdr:cNvPr id="458" name="直線コネクタ 457"/>
        <xdr:cNvCxnSpPr/>
      </xdr:nvCxnSpPr>
      <xdr:spPr>
        <a:xfrm>
          <a:off x="9639300" y="16843727"/>
          <a:ext cx="838200" cy="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41627</xdr:rowOff>
    </xdr:from>
    <xdr:to>
      <xdr:col>50</xdr:col>
      <xdr:colOff>114300</xdr:colOff>
      <xdr:row>98</xdr:row>
      <xdr:rowOff>63970</xdr:rowOff>
    </xdr:to>
    <xdr:cxnSp macro="">
      <xdr:nvCxnSpPr>
        <xdr:cNvPr id="461" name="直線コネクタ 460"/>
        <xdr:cNvCxnSpPr/>
      </xdr:nvCxnSpPr>
      <xdr:spPr>
        <a:xfrm flipV="1">
          <a:off x="8750300" y="16843727"/>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63970</xdr:rowOff>
    </xdr:from>
    <xdr:to>
      <xdr:col>45</xdr:col>
      <xdr:colOff>177800</xdr:colOff>
      <xdr:row>98</xdr:row>
      <xdr:rowOff>102702</xdr:rowOff>
    </xdr:to>
    <xdr:cxnSp macro="">
      <xdr:nvCxnSpPr>
        <xdr:cNvPr id="464" name="直線コネクタ 463"/>
        <xdr:cNvCxnSpPr/>
      </xdr:nvCxnSpPr>
      <xdr:spPr>
        <a:xfrm flipV="1">
          <a:off x="7861300" y="16866070"/>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47208</xdr:rowOff>
    </xdr:from>
    <xdr:to>
      <xdr:col>41</xdr:col>
      <xdr:colOff>50800</xdr:colOff>
      <xdr:row>98</xdr:row>
      <xdr:rowOff>102702</xdr:rowOff>
    </xdr:to>
    <xdr:cxnSp macro="">
      <xdr:nvCxnSpPr>
        <xdr:cNvPr id="467" name="直線コネクタ 466"/>
        <xdr:cNvCxnSpPr/>
      </xdr:nvCxnSpPr>
      <xdr:spPr>
        <a:xfrm>
          <a:off x="6972300" y="16849308"/>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25747</xdr:rowOff>
    </xdr:from>
    <xdr:to>
      <xdr:col>55</xdr:col>
      <xdr:colOff>50800</xdr:colOff>
      <xdr:row>98</xdr:row>
      <xdr:rowOff>127347</xdr:rowOff>
    </xdr:to>
    <xdr:sp macro="" textlink="">
      <xdr:nvSpPr>
        <xdr:cNvPr id="477" name="楕円 476"/>
        <xdr:cNvSpPr/>
      </xdr:nvSpPr>
      <xdr:spPr>
        <a:xfrm>
          <a:off x="10426700" y="168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162277</xdr:rowOff>
    </xdr:from>
    <xdr:to>
      <xdr:col>50</xdr:col>
      <xdr:colOff>165100</xdr:colOff>
      <xdr:row>98</xdr:row>
      <xdr:rowOff>92427</xdr:rowOff>
    </xdr:to>
    <xdr:sp macro="" textlink="">
      <xdr:nvSpPr>
        <xdr:cNvPr id="479" name="楕円 478"/>
        <xdr:cNvSpPr/>
      </xdr:nvSpPr>
      <xdr:spPr>
        <a:xfrm>
          <a:off x="9588500" y="16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108954</xdr:rowOff>
    </xdr:from>
    <xdr:ext cx="599010" cy="259045"/>
    <xdr:sp macro="" textlink="">
      <xdr:nvSpPr>
        <xdr:cNvPr id="480" name="テキスト ボックス 479"/>
        <xdr:cNvSpPr txBox="1"/>
      </xdr:nvSpPr>
      <xdr:spPr>
        <a:xfrm>
          <a:off x="9339795" y="165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13170</xdr:rowOff>
    </xdr:from>
    <xdr:to>
      <xdr:col>46</xdr:col>
      <xdr:colOff>38100</xdr:colOff>
      <xdr:row>98</xdr:row>
      <xdr:rowOff>114770</xdr:rowOff>
    </xdr:to>
    <xdr:sp macro="" textlink="">
      <xdr:nvSpPr>
        <xdr:cNvPr id="481" name="楕円 480"/>
        <xdr:cNvSpPr/>
      </xdr:nvSpPr>
      <xdr:spPr>
        <a:xfrm>
          <a:off x="8699500" y="168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131297</xdr:rowOff>
    </xdr:from>
    <xdr:ext cx="599010" cy="259045"/>
    <xdr:sp macro="" textlink="">
      <xdr:nvSpPr>
        <xdr:cNvPr id="482" name="テキスト ボックス 481"/>
        <xdr:cNvSpPr txBox="1"/>
      </xdr:nvSpPr>
      <xdr:spPr>
        <a:xfrm>
          <a:off x="8450795" y="1659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51902</xdr:rowOff>
    </xdr:from>
    <xdr:to>
      <xdr:col>41</xdr:col>
      <xdr:colOff>101600</xdr:colOff>
      <xdr:row>98</xdr:row>
      <xdr:rowOff>153502</xdr:rowOff>
    </xdr:to>
    <xdr:sp macro="" textlink="">
      <xdr:nvSpPr>
        <xdr:cNvPr id="483" name="楕円 482"/>
        <xdr:cNvSpPr/>
      </xdr:nvSpPr>
      <xdr:spPr>
        <a:xfrm>
          <a:off x="7810500" y="16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144629</xdr:rowOff>
    </xdr:from>
    <xdr:ext cx="534377" cy="259045"/>
    <xdr:sp macro="" textlink="">
      <xdr:nvSpPr>
        <xdr:cNvPr id="484" name="テキスト ボックス 483"/>
        <xdr:cNvSpPr txBox="1"/>
      </xdr:nvSpPr>
      <xdr:spPr>
        <a:xfrm>
          <a:off x="7594111" y="169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167858</xdr:rowOff>
    </xdr:from>
    <xdr:to>
      <xdr:col>36</xdr:col>
      <xdr:colOff>165100</xdr:colOff>
      <xdr:row>98</xdr:row>
      <xdr:rowOff>98008</xdr:rowOff>
    </xdr:to>
    <xdr:sp macro="" textlink="">
      <xdr:nvSpPr>
        <xdr:cNvPr id="485" name="楕円 484"/>
        <xdr:cNvSpPr/>
      </xdr:nvSpPr>
      <xdr:spPr>
        <a:xfrm>
          <a:off x="6921500" y="167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114535</xdr:rowOff>
    </xdr:from>
    <xdr:ext cx="599010" cy="259045"/>
    <xdr:sp macro="" textlink="">
      <xdr:nvSpPr>
        <xdr:cNvPr id="486" name="テキスト ボックス 485"/>
        <xdr:cNvSpPr txBox="1"/>
      </xdr:nvSpPr>
      <xdr:spPr>
        <a:xfrm>
          <a:off x="6672795" y="1657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40924</xdr:rowOff>
    </xdr:from>
    <xdr:to>
      <xdr:col>85</xdr:col>
      <xdr:colOff>127000</xdr:colOff>
      <xdr:row>39</xdr:row>
      <xdr:rowOff>44446</xdr:rowOff>
    </xdr:to>
    <xdr:cxnSp macro="">
      <xdr:nvCxnSpPr>
        <xdr:cNvPr id="515" name="直線コネクタ 514"/>
        <xdr:cNvCxnSpPr/>
      </xdr:nvCxnSpPr>
      <xdr:spPr>
        <a:xfrm>
          <a:off x="15481300" y="6727474"/>
          <a:ext cx="8382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21529</xdr:rowOff>
    </xdr:from>
    <xdr:to>
      <xdr:col>81</xdr:col>
      <xdr:colOff>50800</xdr:colOff>
      <xdr:row>39</xdr:row>
      <xdr:rowOff>40924</xdr:rowOff>
    </xdr:to>
    <xdr:cxnSp macro="">
      <xdr:nvCxnSpPr>
        <xdr:cNvPr id="518" name="直線コネクタ 517"/>
        <xdr:cNvCxnSpPr/>
      </xdr:nvCxnSpPr>
      <xdr:spPr>
        <a:xfrm>
          <a:off x="14592300" y="6708079"/>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21529</xdr:rowOff>
    </xdr:from>
    <xdr:to>
      <xdr:col>76</xdr:col>
      <xdr:colOff>114300</xdr:colOff>
      <xdr:row>39</xdr:row>
      <xdr:rowOff>44446</xdr:rowOff>
    </xdr:to>
    <xdr:cxnSp macro="">
      <xdr:nvCxnSpPr>
        <xdr:cNvPr id="521" name="直線コネクタ 520"/>
        <xdr:cNvCxnSpPr/>
      </xdr:nvCxnSpPr>
      <xdr:spPr>
        <a:xfrm flipV="1">
          <a:off x="13703300" y="670807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44417</xdr:rowOff>
    </xdr:from>
    <xdr:to>
      <xdr:col>71</xdr:col>
      <xdr:colOff>177800</xdr:colOff>
      <xdr:row>39</xdr:row>
      <xdr:rowOff>44446</xdr:rowOff>
    </xdr:to>
    <xdr:cxnSp macro="">
      <xdr:nvCxnSpPr>
        <xdr:cNvPr id="524" name="直線コネクタ 523"/>
        <xdr:cNvCxnSpPr/>
      </xdr:nvCxnSpPr>
      <xdr:spPr>
        <a:xfrm>
          <a:off x="12814300" y="673096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165096</xdr:rowOff>
    </xdr:from>
    <xdr:to>
      <xdr:col>85</xdr:col>
      <xdr:colOff>177800</xdr:colOff>
      <xdr:row>39</xdr:row>
      <xdr:rowOff>95246</xdr:rowOff>
    </xdr:to>
    <xdr:sp macro="" textlink="">
      <xdr:nvSpPr>
        <xdr:cNvPr id="534" name="楕円 533"/>
        <xdr:cNvSpPr/>
      </xdr:nvSpPr>
      <xdr:spPr>
        <a:xfrm>
          <a:off x="162687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249299" cy="259045"/>
    <xdr:sp macro="" textlink="">
      <xdr:nvSpPr>
        <xdr:cNvPr id="535" name="災害復旧事業費該当値テキスト"/>
        <xdr:cNvSpPr txBox="1"/>
      </xdr:nvSpPr>
      <xdr:spPr>
        <a:xfrm>
          <a:off x="16370300" y="661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161574</xdr:rowOff>
    </xdr:from>
    <xdr:to>
      <xdr:col>81</xdr:col>
      <xdr:colOff>101600</xdr:colOff>
      <xdr:row>39</xdr:row>
      <xdr:rowOff>91724</xdr:rowOff>
    </xdr:to>
    <xdr:sp macro="" textlink="">
      <xdr:nvSpPr>
        <xdr:cNvPr id="536" name="楕円 535"/>
        <xdr:cNvSpPr/>
      </xdr:nvSpPr>
      <xdr:spPr>
        <a:xfrm>
          <a:off x="15430500" y="66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82851</xdr:rowOff>
    </xdr:from>
    <xdr:ext cx="469744" cy="259045"/>
    <xdr:sp macro="" textlink="">
      <xdr:nvSpPr>
        <xdr:cNvPr id="537" name="テキスト ボックス 536"/>
        <xdr:cNvSpPr txBox="1"/>
      </xdr:nvSpPr>
      <xdr:spPr>
        <a:xfrm>
          <a:off x="15246428" y="676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142179</xdr:rowOff>
    </xdr:from>
    <xdr:to>
      <xdr:col>76</xdr:col>
      <xdr:colOff>165100</xdr:colOff>
      <xdr:row>39</xdr:row>
      <xdr:rowOff>72329</xdr:rowOff>
    </xdr:to>
    <xdr:sp macro="" textlink="">
      <xdr:nvSpPr>
        <xdr:cNvPr id="538" name="楕円 537"/>
        <xdr:cNvSpPr/>
      </xdr:nvSpPr>
      <xdr:spPr>
        <a:xfrm>
          <a:off x="14541500" y="66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63456</xdr:rowOff>
    </xdr:from>
    <xdr:ext cx="534377" cy="259045"/>
    <xdr:sp macro="" textlink="">
      <xdr:nvSpPr>
        <xdr:cNvPr id="539" name="テキスト ボックス 538"/>
        <xdr:cNvSpPr txBox="1"/>
      </xdr:nvSpPr>
      <xdr:spPr>
        <a:xfrm>
          <a:off x="14325111" y="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165096</xdr:rowOff>
    </xdr:from>
    <xdr:to>
      <xdr:col>72</xdr:col>
      <xdr:colOff>38100</xdr:colOff>
      <xdr:row>39</xdr:row>
      <xdr:rowOff>95246</xdr:rowOff>
    </xdr:to>
    <xdr:sp macro="" textlink="">
      <xdr:nvSpPr>
        <xdr:cNvPr id="540" name="楕円 539"/>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86373</xdr:rowOff>
    </xdr:from>
    <xdr:ext cx="249299" cy="259045"/>
    <xdr:sp macro="" textlink="">
      <xdr:nvSpPr>
        <xdr:cNvPr id="541" name="テキスト ボックス 540"/>
        <xdr:cNvSpPr txBox="1"/>
      </xdr:nvSpPr>
      <xdr:spPr>
        <a:xfrm>
          <a:off x="13578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165067</xdr:rowOff>
    </xdr:from>
    <xdr:to>
      <xdr:col>67</xdr:col>
      <xdr:colOff>101600</xdr:colOff>
      <xdr:row>39</xdr:row>
      <xdr:rowOff>95217</xdr:rowOff>
    </xdr:to>
    <xdr:sp macro="" textlink="">
      <xdr:nvSpPr>
        <xdr:cNvPr id="542" name="楕円 541"/>
        <xdr:cNvSpPr/>
      </xdr:nvSpPr>
      <xdr:spPr>
        <a:xfrm>
          <a:off x="12763500" y="66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86344</xdr:rowOff>
    </xdr:from>
    <xdr:ext cx="313932" cy="259045"/>
    <xdr:sp macro="" textlink="">
      <xdr:nvSpPr>
        <xdr:cNvPr id="543" name="テキスト ボックス 542"/>
        <xdr:cNvSpPr txBox="1"/>
      </xdr:nvSpPr>
      <xdr:spPr>
        <a:xfrm>
          <a:off x="12657333" y="677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46188</xdr:rowOff>
    </xdr:from>
    <xdr:to>
      <xdr:col>85</xdr:col>
      <xdr:colOff>127000</xdr:colOff>
      <xdr:row>78</xdr:row>
      <xdr:rowOff>73461</xdr:rowOff>
    </xdr:to>
    <xdr:cxnSp macro="">
      <xdr:nvCxnSpPr>
        <xdr:cNvPr id="627" name="直線コネクタ 626"/>
        <xdr:cNvCxnSpPr/>
      </xdr:nvCxnSpPr>
      <xdr:spPr>
        <a:xfrm flipV="1">
          <a:off x="15481300" y="13419288"/>
          <a:ext cx="8382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48175</xdr:rowOff>
    </xdr:from>
    <xdr:to>
      <xdr:col>81</xdr:col>
      <xdr:colOff>50800</xdr:colOff>
      <xdr:row>78</xdr:row>
      <xdr:rowOff>73461</xdr:rowOff>
    </xdr:to>
    <xdr:cxnSp macro="">
      <xdr:nvCxnSpPr>
        <xdr:cNvPr id="630" name="直線コネクタ 629"/>
        <xdr:cNvCxnSpPr/>
      </xdr:nvCxnSpPr>
      <xdr:spPr>
        <a:xfrm>
          <a:off x="14592300" y="13421275"/>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38105</xdr:rowOff>
    </xdr:from>
    <xdr:to>
      <xdr:col>76</xdr:col>
      <xdr:colOff>114300</xdr:colOff>
      <xdr:row>78</xdr:row>
      <xdr:rowOff>48175</xdr:rowOff>
    </xdr:to>
    <xdr:cxnSp macro="">
      <xdr:nvCxnSpPr>
        <xdr:cNvPr id="633" name="直線コネクタ 632"/>
        <xdr:cNvCxnSpPr/>
      </xdr:nvCxnSpPr>
      <xdr:spPr>
        <a:xfrm>
          <a:off x="13703300" y="13411205"/>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107925</xdr:rowOff>
    </xdr:from>
    <xdr:to>
      <xdr:col>71</xdr:col>
      <xdr:colOff>177800</xdr:colOff>
      <xdr:row>78</xdr:row>
      <xdr:rowOff>38105</xdr:rowOff>
    </xdr:to>
    <xdr:cxnSp macro="">
      <xdr:nvCxnSpPr>
        <xdr:cNvPr id="636" name="直線コネクタ 635"/>
        <xdr:cNvCxnSpPr/>
      </xdr:nvCxnSpPr>
      <xdr:spPr>
        <a:xfrm>
          <a:off x="12814300" y="13309575"/>
          <a:ext cx="8890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166838</xdr:rowOff>
    </xdr:from>
    <xdr:to>
      <xdr:col>85</xdr:col>
      <xdr:colOff>177800</xdr:colOff>
      <xdr:row>78</xdr:row>
      <xdr:rowOff>96988</xdr:rowOff>
    </xdr:to>
    <xdr:sp macro="" textlink="">
      <xdr:nvSpPr>
        <xdr:cNvPr id="646" name="楕円 645"/>
        <xdr:cNvSpPr/>
      </xdr:nvSpPr>
      <xdr:spPr>
        <a:xfrm>
          <a:off x="16268700" y="133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145265</xdr:rowOff>
    </xdr:from>
    <xdr:ext cx="599010" cy="259045"/>
    <xdr:sp macro="" textlink="">
      <xdr:nvSpPr>
        <xdr:cNvPr id="647" name="公債費該当値テキスト"/>
        <xdr:cNvSpPr txBox="1"/>
      </xdr:nvSpPr>
      <xdr:spPr>
        <a:xfrm>
          <a:off x="16370300" y="1334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22661</xdr:rowOff>
    </xdr:from>
    <xdr:to>
      <xdr:col>81</xdr:col>
      <xdr:colOff>101600</xdr:colOff>
      <xdr:row>78</xdr:row>
      <xdr:rowOff>124261</xdr:rowOff>
    </xdr:to>
    <xdr:sp macro="" textlink="">
      <xdr:nvSpPr>
        <xdr:cNvPr id="648" name="楕円 647"/>
        <xdr:cNvSpPr/>
      </xdr:nvSpPr>
      <xdr:spPr>
        <a:xfrm>
          <a:off x="15430500" y="133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115388</xdr:rowOff>
    </xdr:from>
    <xdr:ext cx="599010" cy="259045"/>
    <xdr:sp macro="" textlink="">
      <xdr:nvSpPr>
        <xdr:cNvPr id="649" name="テキスト ボックス 648"/>
        <xdr:cNvSpPr txBox="1"/>
      </xdr:nvSpPr>
      <xdr:spPr>
        <a:xfrm>
          <a:off x="15181795" y="1348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168825</xdr:rowOff>
    </xdr:from>
    <xdr:to>
      <xdr:col>76</xdr:col>
      <xdr:colOff>165100</xdr:colOff>
      <xdr:row>78</xdr:row>
      <xdr:rowOff>98975</xdr:rowOff>
    </xdr:to>
    <xdr:sp macro="" textlink="">
      <xdr:nvSpPr>
        <xdr:cNvPr id="650" name="楕円 649"/>
        <xdr:cNvSpPr/>
      </xdr:nvSpPr>
      <xdr:spPr>
        <a:xfrm>
          <a:off x="14541500" y="133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90102</xdr:rowOff>
    </xdr:from>
    <xdr:ext cx="599010" cy="259045"/>
    <xdr:sp macro="" textlink="">
      <xdr:nvSpPr>
        <xdr:cNvPr id="651" name="テキスト ボックス 650"/>
        <xdr:cNvSpPr txBox="1"/>
      </xdr:nvSpPr>
      <xdr:spPr>
        <a:xfrm>
          <a:off x="14292795" y="1346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158755</xdr:rowOff>
    </xdr:from>
    <xdr:to>
      <xdr:col>72</xdr:col>
      <xdr:colOff>38100</xdr:colOff>
      <xdr:row>78</xdr:row>
      <xdr:rowOff>88905</xdr:rowOff>
    </xdr:to>
    <xdr:sp macro="" textlink="">
      <xdr:nvSpPr>
        <xdr:cNvPr id="652" name="楕円 651"/>
        <xdr:cNvSpPr/>
      </xdr:nvSpPr>
      <xdr:spPr>
        <a:xfrm>
          <a:off x="13652500" y="133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80032</xdr:rowOff>
    </xdr:from>
    <xdr:ext cx="599010" cy="259045"/>
    <xdr:sp macro="" textlink="">
      <xdr:nvSpPr>
        <xdr:cNvPr id="653" name="テキスト ボックス 652"/>
        <xdr:cNvSpPr txBox="1"/>
      </xdr:nvSpPr>
      <xdr:spPr>
        <a:xfrm>
          <a:off x="13403795" y="134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57125</xdr:rowOff>
    </xdr:from>
    <xdr:to>
      <xdr:col>67</xdr:col>
      <xdr:colOff>101600</xdr:colOff>
      <xdr:row>77</xdr:row>
      <xdr:rowOff>158725</xdr:rowOff>
    </xdr:to>
    <xdr:sp macro="" textlink="">
      <xdr:nvSpPr>
        <xdr:cNvPr id="654" name="楕円 653"/>
        <xdr:cNvSpPr/>
      </xdr:nvSpPr>
      <xdr:spPr>
        <a:xfrm>
          <a:off x="12763500" y="132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3802</xdr:rowOff>
    </xdr:from>
    <xdr:ext cx="599010" cy="259045"/>
    <xdr:sp macro="" textlink="">
      <xdr:nvSpPr>
        <xdr:cNvPr id="655" name="テキスト ボックス 654"/>
        <xdr:cNvSpPr txBox="1"/>
      </xdr:nvSpPr>
      <xdr:spPr>
        <a:xfrm>
          <a:off x="12514795" y="1303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111106</xdr:rowOff>
    </xdr:from>
    <xdr:to>
      <xdr:col>85</xdr:col>
      <xdr:colOff>127000</xdr:colOff>
      <xdr:row>98</xdr:row>
      <xdr:rowOff>133530</xdr:rowOff>
    </xdr:to>
    <xdr:cxnSp macro="">
      <xdr:nvCxnSpPr>
        <xdr:cNvPr id="684" name="直線コネクタ 683"/>
        <xdr:cNvCxnSpPr/>
      </xdr:nvCxnSpPr>
      <xdr:spPr>
        <a:xfrm>
          <a:off x="15481300" y="16913206"/>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111106</xdr:rowOff>
    </xdr:from>
    <xdr:to>
      <xdr:col>81</xdr:col>
      <xdr:colOff>50800</xdr:colOff>
      <xdr:row>98</xdr:row>
      <xdr:rowOff>113638</xdr:rowOff>
    </xdr:to>
    <xdr:cxnSp macro="">
      <xdr:nvCxnSpPr>
        <xdr:cNvPr id="687" name="直線コネクタ 686"/>
        <xdr:cNvCxnSpPr/>
      </xdr:nvCxnSpPr>
      <xdr:spPr>
        <a:xfrm flipV="1">
          <a:off x="14592300" y="16913206"/>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78467</xdr:rowOff>
    </xdr:from>
    <xdr:to>
      <xdr:col>76</xdr:col>
      <xdr:colOff>114300</xdr:colOff>
      <xdr:row>98</xdr:row>
      <xdr:rowOff>113638</xdr:rowOff>
    </xdr:to>
    <xdr:cxnSp macro="">
      <xdr:nvCxnSpPr>
        <xdr:cNvPr id="690" name="直線コネクタ 689"/>
        <xdr:cNvCxnSpPr/>
      </xdr:nvCxnSpPr>
      <xdr:spPr>
        <a:xfrm>
          <a:off x="13703300" y="168805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78467</xdr:rowOff>
    </xdr:from>
    <xdr:to>
      <xdr:col>71</xdr:col>
      <xdr:colOff>177800</xdr:colOff>
      <xdr:row>98</xdr:row>
      <xdr:rowOff>117416</xdr:rowOff>
    </xdr:to>
    <xdr:cxnSp macro="">
      <xdr:nvCxnSpPr>
        <xdr:cNvPr id="693" name="直線コネクタ 692"/>
        <xdr:cNvCxnSpPr/>
      </xdr:nvCxnSpPr>
      <xdr:spPr>
        <a:xfrm flipV="1">
          <a:off x="12814300" y="16880567"/>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82730</xdr:rowOff>
    </xdr:from>
    <xdr:to>
      <xdr:col>85</xdr:col>
      <xdr:colOff>177800</xdr:colOff>
      <xdr:row>99</xdr:row>
      <xdr:rowOff>12880</xdr:rowOff>
    </xdr:to>
    <xdr:sp macro="" textlink="">
      <xdr:nvSpPr>
        <xdr:cNvPr id="703" name="楕円 702"/>
        <xdr:cNvSpPr/>
      </xdr:nvSpPr>
      <xdr:spPr>
        <a:xfrm>
          <a:off x="16268700" y="16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42107</xdr:rowOff>
    </xdr:from>
    <xdr:ext cx="599010" cy="259045"/>
    <xdr:sp macro="" textlink="">
      <xdr:nvSpPr>
        <xdr:cNvPr id="704" name="積立金該当値テキスト"/>
        <xdr:cNvSpPr txBox="1"/>
      </xdr:nvSpPr>
      <xdr:spPr>
        <a:xfrm>
          <a:off x="16370300" y="1667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60306</xdr:rowOff>
    </xdr:from>
    <xdr:to>
      <xdr:col>81</xdr:col>
      <xdr:colOff>101600</xdr:colOff>
      <xdr:row>98</xdr:row>
      <xdr:rowOff>161906</xdr:rowOff>
    </xdr:to>
    <xdr:sp macro="" textlink="">
      <xdr:nvSpPr>
        <xdr:cNvPr id="705" name="楕円 704"/>
        <xdr:cNvSpPr/>
      </xdr:nvSpPr>
      <xdr:spPr>
        <a:xfrm>
          <a:off x="15430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6983</xdr:rowOff>
    </xdr:from>
    <xdr:ext cx="599010" cy="259045"/>
    <xdr:sp macro="" textlink="">
      <xdr:nvSpPr>
        <xdr:cNvPr id="706" name="テキスト ボックス 705"/>
        <xdr:cNvSpPr txBox="1"/>
      </xdr:nvSpPr>
      <xdr:spPr>
        <a:xfrm>
          <a:off x="15181795" y="1663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62838</xdr:rowOff>
    </xdr:from>
    <xdr:to>
      <xdr:col>76</xdr:col>
      <xdr:colOff>165100</xdr:colOff>
      <xdr:row>98</xdr:row>
      <xdr:rowOff>164438</xdr:rowOff>
    </xdr:to>
    <xdr:sp macro="" textlink="">
      <xdr:nvSpPr>
        <xdr:cNvPr id="707" name="楕円 706"/>
        <xdr:cNvSpPr/>
      </xdr:nvSpPr>
      <xdr:spPr>
        <a:xfrm>
          <a:off x="14541500" y="168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9515</xdr:rowOff>
    </xdr:from>
    <xdr:ext cx="599010" cy="259045"/>
    <xdr:sp macro="" textlink="">
      <xdr:nvSpPr>
        <xdr:cNvPr id="708" name="テキスト ボックス 707"/>
        <xdr:cNvSpPr txBox="1"/>
      </xdr:nvSpPr>
      <xdr:spPr>
        <a:xfrm>
          <a:off x="14292795" y="1664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27667</xdr:rowOff>
    </xdr:from>
    <xdr:to>
      <xdr:col>72</xdr:col>
      <xdr:colOff>38100</xdr:colOff>
      <xdr:row>98</xdr:row>
      <xdr:rowOff>129267</xdr:rowOff>
    </xdr:to>
    <xdr:sp macro="" textlink="">
      <xdr:nvSpPr>
        <xdr:cNvPr id="709" name="楕円 708"/>
        <xdr:cNvSpPr/>
      </xdr:nvSpPr>
      <xdr:spPr>
        <a:xfrm>
          <a:off x="13652500" y="168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145794</xdr:rowOff>
    </xdr:from>
    <xdr:ext cx="599010" cy="259045"/>
    <xdr:sp macro="" textlink="">
      <xdr:nvSpPr>
        <xdr:cNvPr id="710" name="テキスト ボックス 709"/>
        <xdr:cNvSpPr txBox="1"/>
      </xdr:nvSpPr>
      <xdr:spPr>
        <a:xfrm>
          <a:off x="13403795" y="1660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66616</xdr:rowOff>
    </xdr:from>
    <xdr:to>
      <xdr:col>67</xdr:col>
      <xdr:colOff>101600</xdr:colOff>
      <xdr:row>98</xdr:row>
      <xdr:rowOff>168216</xdr:rowOff>
    </xdr:to>
    <xdr:sp macro="" textlink="">
      <xdr:nvSpPr>
        <xdr:cNvPr id="711" name="楕円 710"/>
        <xdr:cNvSpPr/>
      </xdr:nvSpPr>
      <xdr:spPr>
        <a:xfrm>
          <a:off x="12763500" y="168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13293</xdr:rowOff>
    </xdr:from>
    <xdr:ext cx="599010" cy="259045"/>
    <xdr:sp macro="" textlink="">
      <xdr:nvSpPr>
        <xdr:cNvPr id="712" name="テキスト ボックス 711"/>
        <xdr:cNvSpPr txBox="1"/>
      </xdr:nvSpPr>
      <xdr:spPr>
        <a:xfrm>
          <a:off x="12514795" y="1664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138260</xdr:rowOff>
    </xdr:from>
    <xdr:to>
      <xdr:col>116</xdr:col>
      <xdr:colOff>63500</xdr:colOff>
      <xdr:row>38</xdr:row>
      <xdr:rowOff>139700</xdr:rowOff>
    </xdr:to>
    <xdr:cxnSp macro="">
      <xdr:nvCxnSpPr>
        <xdr:cNvPr id="739" name="直線コネクタ 738"/>
        <xdr:cNvCxnSpPr/>
      </xdr:nvCxnSpPr>
      <xdr:spPr>
        <a:xfrm>
          <a:off x="21323300" y="6653360"/>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131562</xdr:rowOff>
    </xdr:from>
    <xdr:to>
      <xdr:col>111</xdr:col>
      <xdr:colOff>177800</xdr:colOff>
      <xdr:row>38</xdr:row>
      <xdr:rowOff>138260</xdr:rowOff>
    </xdr:to>
    <xdr:cxnSp macro="">
      <xdr:nvCxnSpPr>
        <xdr:cNvPr id="742" name="直線コネクタ 741"/>
        <xdr:cNvCxnSpPr/>
      </xdr:nvCxnSpPr>
      <xdr:spPr>
        <a:xfrm>
          <a:off x="20434300" y="664666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119240</xdr:rowOff>
    </xdr:from>
    <xdr:to>
      <xdr:col>107</xdr:col>
      <xdr:colOff>50800</xdr:colOff>
      <xdr:row>38</xdr:row>
      <xdr:rowOff>131562</xdr:rowOff>
    </xdr:to>
    <xdr:cxnSp macro="">
      <xdr:nvCxnSpPr>
        <xdr:cNvPr id="745" name="直線コネクタ 744"/>
        <xdr:cNvCxnSpPr/>
      </xdr:nvCxnSpPr>
      <xdr:spPr>
        <a:xfrm>
          <a:off x="19545300" y="6634340"/>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107056</xdr:rowOff>
    </xdr:from>
    <xdr:to>
      <xdr:col>102</xdr:col>
      <xdr:colOff>114300</xdr:colOff>
      <xdr:row>38</xdr:row>
      <xdr:rowOff>119240</xdr:rowOff>
    </xdr:to>
    <xdr:cxnSp macro="">
      <xdr:nvCxnSpPr>
        <xdr:cNvPr id="748" name="直線コネクタ 747"/>
        <xdr:cNvCxnSpPr/>
      </xdr:nvCxnSpPr>
      <xdr:spPr>
        <a:xfrm>
          <a:off x="18656300" y="6622156"/>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87460</xdr:rowOff>
    </xdr:from>
    <xdr:to>
      <xdr:col>112</xdr:col>
      <xdr:colOff>38100</xdr:colOff>
      <xdr:row>39</xdr:row>
      <xdr:rowOff>17610</xdr:rowOff>
    </xdr:to>
    <xdr:sp macro="" textlink="">
      <xdr:nvSpPr>
        <xdr:cNvPr id="760" name="楕円 759"/>
        <xdr:cNvSpPr/>
      </xdr:nvSpPr>
      <xdr:spPr>
        <a:xfrm>
          <a:off x="21272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8737</xdr:rowOff>
    </xdr:from>
    <xdr:ext cx="313932" cy="259045"/>
    <xdr:sp macro="" textlink="">
      <xdr:nvSpPr>
        <xdr:cNvPr id="761" name="テキスト ボックス 760"/>
        <xdr:cNvSpPr txBox="1"/>
      </xdr:nvSpPr>
      <xdr:spPr>
        <a:xfrm>
          <a:off x="21166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80762</xdr:rowOff>
    </xdr:from>
    <xdr:to>
      <xdr:col>107</xdr:col>
      <xdr:colOff>101600</xdr:colOff>
      <xdr:row>39</xdr:row>
      <xdr:rowOff>10912</xdr:rowOff>
    </xdr:to>
    <xdr:sp macro="" textlink="">
      <xdr:nvSpPr>
        <xdr:cNvPr id="762" name="楕円 761"/>
        <xdr:cNvSpPr/>
      </xdr:nvSpPr>
      <xdr:spPr>
        <a:xfrm>
          <a:off x="20383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2039</xdr:rowOff>
    </xdr:from>
    <xdr:ext cx="378565" cy="259045"/>
    <xdr:sp macro="" textlink="">
      <xdr:nvSpPr>
        <xdr:cNvPr id="763" name="テキスト ボックス 762"/>
        <xdr:cNvSpPr txBox="1"/>
      </xdr:nvSpPr>
      <xdr:spPr>
        <a:xfrm>
          <a:off x="20245017" y="6688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68440</xdr:rowOff>
    </xdr:from>
    <xdr:to>
      <xdr:col>102</xdr:col>
      <xdr:colOff>165100</xdr:colOff>
      <xdr:row>38</xdr:row>
      <xdr:rowOff>170040</xdr:rowOff>
    </xdr:to>
    <xdr:sp macro="" textlink="">
      <xdr:nvSpPr>
        <xdr:cNvPr id="764" name="楕円 763"/>
        <xdr:cNvSpPr/>
      </xdr:nvSpPr>
      <xdr:spPr>
        <a:xfrm>
          <a:off x="19494500" y="65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161167</xdr:rowOff>
    </xdr:from>
    <xdr:ext cx="378565" cy="259045"/>
    <xdr:sp macro="" textlink="">
      <xdr:nvSpPr>
        <xdr:cNvPr id="765" name="テキスト ボックス 764"/>
        <xdr:cNvSpPr txBox="1"/>
      </xdr:nvSpPr>
      <xdr:spPr>
        <a:xfrm>
          <a:off x="19356017" y="667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56256</xdr:rowOff>
    </xdr:from>
    <xdr:to>
      <xdr:col>98</xdr:col>
      <xdr:colOff>38100</xdr:colOff>
      <xdr:row>38</xdr:row>
      <xdr:rowOff>157856</xdr:rowOff>
    </xdr:to>
    <xdr:sp macro="" textlink="">
      <xdr:nvSpPr>
        <xdr:cNvPr id="766" name="楕円 765"/>
        <xdr:cNvSpPr/>
      </xdr:nvSpPr>
      <xdr:spPr>
        <a:xfrm>
          <a:off x="18605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148983</xdr:rowOff>
    </xdr:from>
    <xdr:ext cx="469744" cy="259045"/>
    <xdr:sp macro="" textlink="">
      <xdr:nvSpPr>
        <xdr:cNvPr id="767" name="テキスト ボックス 766"/>
        <xdr:cNvSpPr txBox="1"/>
      </xdr:nvSpPr>
      <xdr:spPr>
        <a:xfrm>
          <a:off x="18421428" y="66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149786</xdr:rowOff>
    </xdr:from>
    <xdr:to>
      <xdr:col>116</xdr:col>
      <xdr:colOff>63500</xdr:colOff>
      <xdr:row>58</xdr:row>
      <xdr:rowOff>1799</xdr:rowOff>
    </xdr:to>
    <xdr:cxnSp macro="">
      <xdr:nvCxnSpPr>
        <xdr:cNvPr id="794" name="直線コネクタ 793"/>
        <xdr:cNvCxnSpPr/>
      </xdr:nvCxnSpPr>
      <xdr:spPr>
        <a:xfrm flipV="1">
          <a:off x="21323300" y="9922436"/>
          <a:ext cx="838200" cy="2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1799</xdr:rowOff>
    </xdr:from>
    <xdr:to>
      <xdr:col>111</xdr:col>
      <xdr:colOff>177800</xdr:colOff>
      <xdr:row>58</xdr:row>
      <xdr:rowOff>44786</xdr:rowOff>
    </xdr:to>
    <xdr:cxnSp macro="">
      <xdr:nvCxnSpPr>
        <xdr:cNvPr id="797" name="直線コネクタ 796"/>
        <xdr:cNvCxnSpPr/>
      </xdr:nvCxnSpPr>
      <xdr:spPr>
        <a:xfrm flipV="1">
          <a:off x="20434300" y="9945899"/>
          <a:ext cx="889000" cy="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44786</xdr:rowOff>
    </xdr:from>
    <xdr:to>
      <xdr:col>107</xdr:col>
      <xdr:colOff>50800</xdr:colOff>
      <xdr:row>58</xdr:row>
      <xdr:rowOff>61299</xdr:rowOff>
    </xdr:to>
    <xdr:cxnSp macro="">
      <xdr:nvCxnSpPr>
        <xdr:cNvPr id="800" name="直線コネクタ 799"/>
        <xdr:cNvCxnSpPr/>
      </xdr:nvCxnSpPr>
      <xdr:spPr>
        <a:xfrm flipV="1">
          <a:off x="19545300" y="9988886"/>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61299</xdr:rowOff>
    </xdr:from>
    <xdr:to>
      <xdr:col>102</xdr:col>
      <xdr:colOff>114300</xdr:colOff>
      <xdr:row>58</xdr:row>
      <xdr:rowOff>64505</xdr:rowOff>
    </xdr:to>
    <xdr:cxnSp macro="">
      <xdr:nvCxnSpPr>
        <xdr:cNvPr id="803" name="直線コネクタ 802"/>
        <xdr:cNvCxnSpPr/>
      </xdr:nvCxnSpPr>
      <xdr:spPr>
        <a:xfrm flipV="1">
          <a:off x="18656300" y="10005399"/>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98986</xdr:rowOff>
    </xdr:from>
    <xdr:to>
      <xdr:col>116</xdr:col>
      <xdr:colOff>114300</xdr:colOff>
      <xdr:row>58</xdr:row>
      <xdr:rowOff>29136</xdr:rowOff>
    </xdr:to>
    <xdr:sp macro="" textlink="">
      <xdr:nvSpPr>
        <xdr:cNvPr id="813" name="楕円 812"/>
        <xdr:cNvSpPr/>
      </xdr:nvSpPr>
      <xdr:spPr>
        <a:xfrm>
          <a:off x="22110700" y="987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121863</xdr:rowOff>
    </xdr:from>
    <xdr:ext cx="534377" cy="259045"/>
    <xdr:sp macro="" textlink="">
      <xdr:nvSpPr>
        <xdr:cNvPr id="814" name="貸付金該当値テキスト"/>
        <xdr:cNvSpPr txBox="1"/>
      </xdr:nvSpPr>
      <xdr:spPr>
        <a:xfrm>
          <a:off x="22212300" y="97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122449</xdr:rowOff>
    </xdr:from>
    <xdr:to>
      <xdr:col>112</xdr:col>
      <xdr:colOff>38100</xdr:colOff>
      <xdr:row>58</xdr:row>
      <xdr:rowOff>52599</xdr:rowOff>
    </xdr:to>
    <xdr:sp macro="" textlink="">
      <xdr:nvSpPr>
        <xdr:cNvPr id="815" name="楕円 814"/>
        <xdr:cNvSpPr/>
      </xdr:nvSpPr>
      <xdr:spPr>
        <a:xfrm>
          <a:off x="21272500" y="98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69126</xdr:rowOff>
    </xdr:from>
    <xdr:ext cx="534377" cy="259045"/>
    <xdr:sp macro="" textlink="">
      <xdr:nvSpPr>
        <xdr:cNvPr id="816" name="テキスト ボックス 815"/>
        <xdr:cNvSpPr txBox="1"/>
      </xdr:nvSpPr>
      <xdr:spPr>
        <a:xfrm>
          <a:off x="21056111" y="96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165436</xdr:rowOff>
    </xdr:from>
    <xdr:to>
      <xdr:col>107</xdr:col>
      <xdr:colOff>101600</xdr:colOff>
      <xdr:row>58</xdr:row>
      <xdr:rowOff>95586</xdr:rowOff>
    </xdr:to>
    <xdr:sp macro="" textlink="">
      <xdr:nvSpPr>
        <xdr:cNvPr id="817" name="楕円 816"/>
        <xdr:cNvSpPr/>
      </xdr:nvSpPr>
      <xdr:spPr>
        <a:xfrm>
          <a:off x="20383500" y="99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112113</xdr:rowOff>
    </xdr:from>
    <xdr:ext cx="534377" cy="259045"/>
    <xdr:sp macro="" textlink="">
      <xdr:nvSpPr>
        <xdr:cNvPr id="818" name="テキスト ボックス 817"/>
        <xdr:cNvSpPr txBox="1"/>
      </xdr:nvSpPr>
      <xdr:spPr>
        <a:xfrm>
          <a:off x="20167111" y="97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10499</xdr:rowOff>
    </xdr:from>
    <xdr:to>
      <xdr:col>102</xdr:col>
      <xdr:colOff>165100</xdr:colOff>
      <xdr:row>58</xdr:row>
      <xdr:rowOff>112099</xdr:rowOff>
    </xdr:to>
    <xdr:sp macro="" textlink="">
      <xdr:nvSpPr>
        <xdr:cNvPr id="819" name="楕円 818"/>
        <xdr:cNvSpPr/>
      </xdr:nvSpPr>
      <xdr:spPr>
        <a:xfrm>
          <a:off x="19494500" y="99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128626</xdr:rowOff>
    </xdr:from>
    <xdr:ext cx="534377" cy="259045"/>
    <xdr:sp macro="" textlink="">
      <xdr:nvSpPr>
        <xdr:cNvPr id="820" name="テキスト ボックス 819"/>
        <xdr:cNvSpPr txBox="1"/>
      </xdr:nvSpPr>
      <xdr:spPr>
        <a:xfrm>
          <a:off x="19278111" y="97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13705</xdr:rowOff>
    </xdr:from>
    <xdr:to>
      <xdr:col>98</xdr:col>
      <xdr:colOff>38100</xdr:colOff>
      <xdr:row>58</xdr:row>
      <xdr:rowOff>115305</xdr:rowOff>
    </xdr:to>
    <xdr:sp macro="" textlink="">
      <xdr:nvSpPr>
        <xdr:cNvPr id="821" name="楕円 820"/>
        <xdr:cNvSpPr/>
      </xdr:nvSpPr>
      <xdr:spPr>
        <a:xfrm>
          <a:off x="18605500" y="99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131832</xdr:rowOff>
    </xdr:from>
    <xdr:ext cx="534377" cy="259045"/>
    <xdr:sp macro="" textlink="">
      <xdr:nvSpPr>
        <xdr:cNvPr id="822" name="テキスト ボックス 821"/>
        <xdr:cNvSpPr txBox="1"/>
      </xdr:nvSpPr>
      <xdr:spPr>
        <a:xfrm>
          <a:off x="18389111" y="97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103978</xdr:rowOff>
    </xdr:from>
    <xdr:to>
      <xdr:col>116</xdr:col>
      <xdr:colOff>63500</xdr:colOff>
      <xdr:row>76</xdr:row>
      <xdr:rowOff>170611</xdr:rowOff>
    </xdr:to>
    <xdr:cxnSp macro="">
      <xdr:nvCxnSpPr>
        <xdr:cNvPr id="851" name="直線コネクタ 850"/>
        <xdr:cNvCxnSpPr/>
      </xdr:nvCxnSpPr>
      <xdr:spPr>
        <a:xfrm flipV="1">
          <a:off x="21323300" y="13134178"/>
          <a:ext cx="8382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170611</xdr:rowOff>
    </xdr:from>
    <xdr:to>
      <xdr:col>111</xdr:col>
      <xdr:colOff>177800</xdr:colOff>
      <xdr:row>77</xdr:row>
      <xdr:rowOff>7942</xdr:rowOff>
    </xdr:to>
    <xdr:cxnSp macro="">
      <xdr:nvCxnSpPr>
        <xdr:cNvPr id="854" name="直線コネクタ 853"/>
        <xdr:cNvCxnSpPr/>
      </xdr:nvCxnSpPr>
      <xdr:spPr>
        <a:xfrm flipV="1">
          <a:off x="20434300" y="13200811"/>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167776</xdr:rowOff>
    </xdr:from>
    <xdr:to>
      <xdr:col>107</xdr:col>
      <xdr:colOff>50800</xdr:colOff>
      <xdr:row>77</xdr:row>
      <xdr:rowOff>7942</xdr:rowOff>
    </xdr:to>
    <xdr:cxnSp macro="">
      <xdr:nvCxnSpPr>
        <xdr:cNvPr id="857" name="直線コネクタ 856"/>
        <xdr:cNvCxnSpPr/>
      </xdr:nvCxnSpPr>
      <xdr:spPr>
        <a:xfrm>
          <a:off x="19545300" y="13197976"/>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140539</xdr:rowOff>
    </xdr:from>
    <xdr:to>
      <xdr:col>102</xdr:col>
      <xdr:colOff>114300</xdr:colOff>
      <xdr:row>76</xdr:row>
      <xdr:rowOff>167776</xdr:rowOff>
    </xdr:to>
    <xdr:cxnSp macro="">
      <xdr:nvCxnSpPr>
        <xdr:cNvPr id="860" name="直線コネクタ 859"/>
        <xdr:cNvCxnSpPr/>
      </xdr:nvCxnSpPr>
      <xdr:spPr>
        <a:xfrm>
          <a:off x="18656300" y="13170739"/>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53178</xdr:rowOff>
    </xdr:from>
    <xdr:to>
      <xdr:col>116</xdr:col>
      <xdr:colOff>114300</xdr:colOff>
      <xdr:row>76</xdr:row>
      <xdr:rowOff>154778</xdr:rowOff>
    </xdr:to>
    <xdr:sp macro="" textlink="">
      <xdr:nvSpPr>
        <xdr:cNvPr id="870" name="楕円 869"/>
        <xdr:cNvSpPr/>
      </xdr:nvSpPr>
      <xdr:spPr>
        <a:xfrm>
          <a:off x="22110700" y="130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76054</xdr:rowOff>
    </xdr:from>
    <xdr:ext cx="599010" cy="259045"/>
    <xdr:sp macro="" textlink="">
      <xdr:nvSpPr>
        <xdr:cNvPr id="871" name="繰出金該当値テキスト"/>
        <xdr:cNvSpPr txBox="1"/>
      </xdr:nvSpPr>
      <xdr:spPr>
        <a:xfrm>
          <a:off x="22212300" y="1293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119811</xdr:rowOff>
    </xdr:from>
    <xdr:to>
      <xdr:col>112</xdr:col>
      <xdr:colOff>38100</xdr:colOff>
      <xdr:row>77</xdr:row>
      <xdr:rowOff>49961</xdr:rowOff>
    </xdr:to>
    <xdr:sp macro="" textlink="">
      <xdr:nvSpPr>
        <xdr:cNvPr id="872" name="楕円 871"/>
        <xdr:cNvSpPr/>
      </xdr:nvSpPr>
      <xdr:spPr>
        <a:xfrm>
          <a:off x="21272500" y="131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41088</xdr:rowOff>
    </xdr:from>
    <xdr:ext cx="599010" cy="259045"/>
    <xdr:sp macro="" textlink="">
      <xdr:nvSpPr>
        <xdr:cNvPr id="873" name="テキスト ボックス 872"/>
        <xdr:cNvSpPr txBox="1"/>
      </xdr:nvSpPr>
      <xdr:spPr>
        <a:xfrm>
          <a:off x="21023795" y="132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128592</xdr:rowOff>
    </xdr:from>
    <xdr:to>
      <xdr:col>107</xdr:col>
      <xdr:colOff>101600</xdr:colOff>
      <xdr:row>77</xdr:row>
      <xdr:rowOff>58742</xdr:rowOff>
    </xdr:to>
    <xdr:sp macro="" textlink="">
      <xdr:nvSpPr>
        <xdr:cNvPr id="874" name="楕円 873"/>
        <xdr:cNvSpPr/>
      </xdr:nvSpPr>
      <xdr:spPr>
        <a:xfrm>
          <a:off x="20383500" y="131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49869</xdr:rowOff>
    </xdr:from>
    <xdr:ext cx="534377" cy="259045"/>
    <xdr:sp macro="" textlink="">
      <xdr:nvSpPr>
        <xdr:cNvPr id="875" name="テキスト ボックス 874"/>
        <xdr:cNvSpPr txBox="1"/>
      </xdr:nvSpPr>
      <xdr:spPr>
        <a:xfrm>
          <a:off x="20167111" y="132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116976</xdr:rowOff>
    </xdr:from>
    <xdr:to>
      <xdr:col>102</xdr:col>
      <xdr:colOff>165100</xdr:colOff>
      <xdr:row>77</xdr:row>
      <xdr:rowOff>47126</xdr:rowOff>
    </xdr:to>
    <xdr:sp macro="" textlink="">
      <xdr:nvSpPr>
        <xdr:cNvPr id="876" name="楕円 875"/>
        <xdr:cNvSpPr/>
      </xdr:nvSpPr>
      <xdr:spPr>
        <a:xfrm>
          <a:off x="19494500" y="131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38253</xdr:rowOff>
    </xdr:from>
    <xdr:ext cx="599010" cy="259045"/>
    <xdr:sp macro="" textlink="">
      <xdr:nvSpPr>
        <xdr:cNvPr id="877" name="テキスト ボックス 876"/>
        <xdr:cNvSpPr txBox="1"/>
      </xdr:nvSpPr>
      <xdr:spPr>
        <a:xfrm>
          <a:off x="19245795" y="1323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89739</xdr:rowOff>
    </xdr:from>
    <xdr:to>
      <xdr:col>98</xdr:col>
      <xdr:colOff>38100</xdr:colOff>
      <xdr:row>77</xdr:row>
      <xdr:rowOff>19889</xdr:rowOff>
    </xdr:to>
    <xdr:sp macro="" textlink="">
      <xdr:nvSpPr>
        <xdr:cNvPr id="878" name="楕円 877"/>
        <xdr:cNvSpPr/>
      </xdr:nvSpPr>
      <xdr:spPr>
        <a:xfrm>
          <a:off x="18605500" y="131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36415</xdr:rowOff>
    </xdr:from>
    <xdr:ext cx="599010" cy="259045"/>
    <xdr:sp macro="" textlink="">
      <xdr:nvSpPr>
        <xdr:cNvPr id="879" name="テキスト ボックス 878"/>
        <xdr:cNvSpPr txBox="1"/>
      </xdr:nvSpPr>
      <xdr:spPr>
        <a:xfrm>
          <a:off x="18356795" y="1289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扶助費が類似団体と比べて</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百万円上回っているが、養護老人ホームの措置費が大きな要因である。本町は高齢化率が４０％を超えており老人福祉に係る部分も多く、また保育料の完全無償化等独自の児童福祉施策も実施しているため、類似団体や北海道平均を上回っている状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
2,969
283.35
5,813,367
5,658,259
153,208
2,550,160
3,025,756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169932</xdr:rowOff>
    </xdr:from>
    <xdr:to>
      <xdr:col>24</xdr:col>
      <xdr:colOff>63500</xdr:colOff>
      <xdr:row>36</xdr:row>
      <xdr:rowOff>169951</xdr:rowOff>
    </xdr:to>
    <xdr:cxnSp macro="">
      <xdr:nvCxnSpPr>
        <xdr:cNvPr id="60" name="直線コネクタ 59"/>
        <xdr:cNvCxnSpPr/>
      </xdr:nvCxnSpPr>
      <xdr:spPr>
        <a:xfrm>
          <a:off x="3797300" y="634213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169932</xdr:rowOff>
    </xdr:from>
    <xdr:to>
      <xdr:col>19</xdr:col>
      <xdr:colOff>177800</xdr:colOff>
      <xdr:row>37</xdr:row>
      <xdr:rowOff>11932</xdr:rowOff>
    </xdr:to>
    <xdr:cxnSp macro="">
      <xdr:nvCxnSpPr>
        <xdr:cNvPr id="63" name="直線コネクタ 62"/>
        <xdr:cNvCxnSpPr/>
      </xdr:nvCxnSpPr>
      <xdr:spPr>
        <a:xfrm flipV="1">
          <a:off x="2908300" y="6342132"/>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11932</xdr:rowOff>
    </xdr:from>
    <xdr:to>
      <xdr:col>15</xdr:col>
      <xdr:colOff>50800</xdr:colOff>
      <xdr:row>37</xdr:row>
      <xdr:rowOff>21457</xdr:rowOff>
    </xdr:to>
    <xdr:cxnSp macro="">
      <xdr:nvCxnSpPr>
        <xdr:cNvPr id="66" name="直線コネクタ 65"/>
        <xdr:cNvCxnSpPr/>
      </xdr:nvCxnSpPr>
      <xdr:spPr>
        <a:xfrm flipV="1">
          <a:off x="2019300" y="63555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21457</xdr:rowOff>
    </xdr:from>
    <xdr:to>
      <xdr:col>10</xdr:col>
      <xdr:colOff>114300</xdr:colOff>
      <xdr:row>37</xdr:row>
      <xdr:rowOff>39173</xdr:rowOff>
    </xdr:to>
    <xdr:cxnSp macro="">
      <xdr:nvCxnSpPr>
        <xdr:cNvPr id="69" name="直線コネクタ 68"/>
        <xdr:cNvCxnSpPr/>
      </xdr:nvCxnSpPr>
      <xdr:spPr>
        <a:xfrm flipV="1">
          <a:off x="1130300" y="636510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119151</xdr:rowOff>
    </xdr:from>
    <xdr:to>
      <xdr:col>24</xdr:col>
      <xdr:colOff>114300</xdr:colOff>
      <xdr:row>37</xdr:row>
      <xdr:rowOff>49301</xdr:rowOff>
    </xdr:to>
    <xdr:sp macro="" textlink="">
      <xdr:nvSpPr>
        <xdr:cNvPr id="79" name="楕円 78"/>
        <xdr:cNvSpPr/>
      </xdr:nvSpPr>
      <xdr:spPr>
        <a:xfrm>
          <a:off x="45847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142028</xdr:rowOff>
    </xdr:from>
    <xdr:ext cx="534377" cy="259045"/>
    <xdr:sp macro="" textlink="">
      <xdr:nvSpPr>
        <xdr:cNvPr id="80" name="議会費該当値テキスト"/>
        <xdr:cNvSpPr txBox="1"/>
      </xdr:nvSpPr>
      <xdr:spPr>
        <a:xfrm>
          <a:off x="4686300" y="61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119132</xdr:rowOff>
    </xdr:from>
    <xdr:to>
      <xdr:col>20</xdr:col>
      <xdr:colOff>38100</xdr:colOff>
      <xdr:row>37</xdr:row>
      <xdr:rowOff>49282</xdr:rowOff>
    </xdr:to>
    <xdr:sp macro="" textlink="">
      <xdr:nvSpPr>
        <xdr:cNvPr id="81" name="楕円 80"/>
        <xdr:cNvSpPr/>
      </xdr:nvSpPr>
      <xdr:spPr>
        <a:xfrm>
          <a:off x="3746500" y="6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65809</xdr:rowOff>
    </xdr:from>
    <xdr:ext cx="534377" cy="259045"/>
    <xdr:sp macro="" textlink="">
      <xdr:nvSpPr>
        <xdr:cNvPr id="82" name="テキスト ボックス 81"/>
        <xdr:cNvSpPr txBox="1"/>
      </xdr:nvSpPr>
      <xdr:spPr>
        <a:xfrm>
          <a:off x="3530111" y="60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132582</xdr:rowOff>
    </xdr:from>
    <xdr:to>
      <xdr:col>15</xdr:col>
      <xdr:colOff>101600</xdr:colOff>
      <xdr:row>37</xdr:row>
      <xdr:rowOff>62732</xdr:rowOff>
    </xdr:to>
    <xdr:sp macro="" textlink="">
      <xdr:nvSpPr>
        <xdr:cNvPr id="83" name="楕円 82"/>
        <xdr:cNvSpPr/>
      </xdr:nvSpPr>
      <xdr:spPr>
        <a:xfrm>
          <a:off x="2857500" y="63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79259</xdr:rowOff>
    </xdr:from>
    <xdr:ext cx="534377" cy="259045"/>
    <xdr:sp macro="" textlink="">
      <xdr:nvSpPr>
        <xdr:cNvPr id="84" name="テキスト ボックス 83"/>
        <xdr:cNvSpPr txBox="1"/>
      </xdr:nvSpPr>
      <xdr:spPr>
        <a:xfrm>
          <a:off x="2641111" y="60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142107</xdr:rowOff>
    </xdr:from>
    <xdr:to>
      <xdr:col>10</xdr:col>
      <xdr:colOff>165100</xdr:colOff>
      <xdr:row>37</xdr:row>
      <xdr:rowOff>72257</xdr:rowOff>
    </xdr:to>
    <xdr:sp macro="" textlink="">
      <xdr:nvSpPr>
        <xdr:cNvPr id="85" name="楕円 84"/>
        <xdr:cNvSpPr/>
      </xdr:nvSpPr>
      <xdr:spPr>
        <a:xfrm>
          <a:off x="1968500" y="63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88784</xdr:rowOff>
    </xdr:from>
    <xdr:ext cx="534377" cy="259045"/>
    <xdr:sp macro="" textlink="">
      <xdr:nvSpPr>
        <xdr:cNvPr id="86" name="テキスト ボックス 85"/>
        <xdr:cNvSpPr txBox="1"/>
      </xdr:nvSpPr>
      <xdr:spPr>
        <a:xfrm>
          <a:off x="1752111" y="60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159823</xdr:rowOff>
    </xdr:from>
    <xdr:to>
      <xdr:col>6</xdr:col>
      <xdr:colOff>38100</xdr:colOff>
      <xdr:row>37</xdr:row>
      <xdr:rowOff>89973</xdr:rowOff>
    </xdr:to>
    <xdr:sp macro="" textlink="">
      <xdr:nvSpPr>
        <xdr:cNvPr id="87" name="楕円 86"/>
        <xdr:cNvSpPr/>
      </xdr:nvSpPr>
      <xdr:spPr>
        <a:xfrm>
          <a:off x="1079500" y="63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106500</xdr:rowOff>
    </xdr:from>
    <xdr:ext cx="534377" cy="259045"/>
    <xdr:sp macro="" textlink="">
      <xdr:nvSpPr>
        <xdr:cNvPr id="88" name="テキスト ボックス 87"/>
        <xdr:cNvSpPr txBox="1"/>
      </xdr:nvSpPr>
      <xdr:spPr>
        <a:xfrm>
          <a:off x="863111" y="61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80523</xdr:rowOff>
    </xdr:from>
    <xdr:to>
      <xdr:col>24</xdr:col>
      <xdr:colOff>63500</xdr:colOff>
      <xdr:row>57</xdr:row>
      <xdr:rowOff>119948</xdr:rowOff>
    </xdr:to>
    <xdr:cxnSp macro="">
      <xdr:nvCxnSpPr>
        <xdr:cNvPr id="115" name="直線コネクタ 114"/>
        <xdr:cNvCxnSpPr/>
      </xdr:nvCxnSpPr>
      <xdr:spPr>
        <a:xfrm flipV="1">
          <a:off x="3797300" y="9853173"/>
          <a:ext cx="838200" cy="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110455</xdr:rowOff>
    </xdr:from>
    <xdr:to>
      <xdr:col>19</xdr:col>
      <xdr:colOff>177800</xdr:colOff>
      <xdr:row>57</xdr:row>
      <xdr:rowOff>119948</xdr:rowOff>
    </xdr:to>
    <xdr:cxnSp macro="">
      <xdr:nvCxnSpPr>
        <xdr:cNvPr id="118" name="直線コネクタ 117"/>
        <xdr:cNvCxnSpPr/>
      </xdr:nvCxnSpPr>
      <xdr:spPr>
        <a:xfrm>
          <a:off x="2908300" y="9883105"/>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109595</xdr:rowOff>
    </xdr:from>
    <xdr:to>
      <xdr:col>15</xdr:col>
      <xdr:colOff>50800</xdr:colOff>
      <xdr:row>57</xdr:row>
      <xdr:rowOff>110455</xdr:rowOff>
    </xdr:to>
    <xdr:cxnSp macro="">
      <xdr:nvCxnSpPr>
        <xdr:cNvPr id="121" name="直線コネクタ 120"/>
        <xdr:cNvCxnSpPr/>
      </xdr:nvCxnSpPr>
      <xdr:spPr>
        <a:xfrm>
          <a:off x="2019300" y="988224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109595</xdr:rowOff>
    </xdr:from>
    <xdr:to>
      <xdr:col>10</xdr:col>
      <xdr:colOff>114300</xdr:colOff>
      <xdr:row>57</xdr:row>
      <xdr:rowOff>154141</xdr:rowOff>
    </xdr:to>
    <xdr:cxnSp macro="">
      <xdr:nvCxnSpPr>
        <xdr:cNvPr id="124" name="直線コネクタ 123"/>
        <xdr:cNvCxnSpPr/>
      </xdr:nvCxnSpPr>
      <xdr:spPr>
        <a:xfrm flipV="1">
          <a:off x="1130300" y="9882245"/>
          <a:ext cx="8890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29723</xdr:rowOff>
    </xdr:from>
    <xdr:to>
      <xdr:col>24</xdr:col>
      <xdr:colOff>114300</xdr:colOff>
      <xdr:row>57</xdr:row>
      <xdr:rowOff>131323</xdr:rowOff>
    </xdr:to>
    <xdr:sp macro="" textlink="">
      <xdr:nvSpPr>
        <xdr:cNvPr id="134" name="楕円 133"/>
        <xdr:cNvSpPr/>
      </xdr:nvSpPr>
      <xdr:spPr>
        <a:xfrm>
          <a:off x="4584700" y="98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52600</xdr:rowOff>
    </xdr:from>
    <xdr:ext cx="599010" cy="259045"/>
    <xdr:sp macro="" textlink="">
      <xdr:nvSpPr>
        <xdr:cNvPr id="135" name="総務費該当値テキスト"/>
        <xdr:cNvSpPr txBox="1"/>
      </xdr:nvSpPr>
      <xdr:spPr>
        <a:xfrm>
          <a:off x="4686300" y="965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69148</xdr:rowOff>
    </xdr:from>
    <xdr:to>
      <xdr:col>20</xdr:col>
      <xdr:colOff>38100</xdr:colOff>
      <xdr:row>57</xdr:row>
      <xdr:rowOff>170748</xdr:rowOff>
    </xdr:to>
    <xdr:sp macro="" textlink="">
      <xdr:nvSpPr>
        <xdr:cNvPr id="136" name="楕円 135"/>
        <xdr:cNvSpPr/>
      </xdr:nvSpPr>
      <xdr:spPr>
        <a:xfrm>
          <a:off x="3746500" y="98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15825</xdr:rowOff>
    </xdr:from>
    <xdr:ext cx="599010" cy="259045"/>
    <xdr:sp macro="" textlink="">
      <xdr:nvSpPr>
        <xdr:cNvPr id="137" name="テキスト ボックス 136"/>
        <xdr:cNvSpPr txBox="1"/>
      </xdr:nvSpPr>
      <xdr:spPr>
        <a:xfrm>
          <a:off x="3497795" y="96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59655</xdr:rowOff>
    </xdr:from>
    <xdr:to>
      <xdr:col>15</xdr:col>
      <xdr:colOff>101600</xdr:colOff>
      <xdr:row>57</xdr:row>
      <xdr:rowOff>161255</xdr:rowOff>
    </xdr:to>
    <xdr:sp macro="" textlink="">
      <xdr:nvSpPr>
        <xdr:cNvPr id="138" name="楕円 137"/>
        <xdr:cNvSpPr/>
      </xdr:nvSpPr>
      <xdr:spPr>
        <a:xfrm>
          <a:off x="2857500" y="98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39" name="テキスト ボックス 138"/>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58795</xdr:rowOff>
    </xdr:from>
    <xdr:to>
      <xdr:col>10</xdr:col>
      <xdr:colOff>165100</xdr:colOff>
      <xdr:row>57</xdr:row>
      <xdr:rowOff>160395</xdr:rowOff>
    </xdr:to>
    <xdr:sp macro="" textlink="">
      <xdr:nvSpPr>
        <xdr:cNvPr id="140" name="楕円 139"/>
        <xdr:cNvSpPr/>
      </xdr:nvSpPr>
      <xdr:spPr>
        <a:xfrm>
          <a:off x="1968500" y="98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5472</xdr:rowOff>
    </xdr:from>
    <xdr:ext cx="599010" cy="259045"/>
    <xdr:sp macro="" textlink="">
      <xdr:nvSpPr>
        <xdr:cNvPr id="141" name="テキスト ボックス 140"/>
        <xdr:cNvSpPr txBox="1"/>
      </xdr:nvSpPr>
      <xdr:spPr>
        <a:xfrm>
          <a:off x="1719795" y="960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103341</xdr:rowOff>
    </xdr:from>
    <xdr:to>
      <xdr:col>6</xdr:col>
      <xdr:colOff>38100</xdr:colOff>
      <xdr:row>58</xdr:row>
      <xdr:rowOff>33491</xdr:rowOff>
    </xdr:to>
    <xdr:sp macro="" textlink="">
      <xdr:nvSpPr>
        <xdr:cNvPr id="142" name="楕円 141"/>
        <xdr:cNvSpPr/>
      </xdr:nvSpPr>
      <xdr:spPr>
        <a:xfrm>
          <a:off x="1079500" y="98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50018</xdr:rowOff>
    </xdr:from>
    <xdr:ext cx="599010" cy="259045"/>
    <xdr:sp macro="" textlink="">
      <xdr:nvSpPr>
        <xdr:cNvPr id="143" name="テキスト ボックス 142"/>
        <xdr:cNvSpPr txBox="1"/>
      </xdr:nvSpPr>
      <xdr:spPr>
        <a:xfrm>
          <a:off x="830795" y="965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80740</xdr:rowOff>
    </xdr:from>
    <xdr:to>
      <xdr:col>24</xdr:col>
      <xdr:colOff>63500</xdr:colOff>
      <xdr:row>75</xdr:row>
      <xdr:rowOff>80946</xdr:rowOff>
    </xdr:to>
    <xdr:cxnSp macro="">
      <xdr:nvCxnSpPr>
        <xdr:cNvPr id="172" name="直線コネクタ 171"/>
        <xdr:cNvCxnSpPr/>
      </xdr:nvCxnSpPr>
      <xdr:spPr>
        <a:xfrm flipV="1">
          <a:off x="3797300" y="12939490"/>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80946</xdr:rowOff>
    </xdr:from>
    <xdr:to>
      <xdr:col>19</xdr:col>
      <xdr:colOff>177800</xdr:colOff>
      <xdr:row>75</xdr:row>
      <xdr:rowOff>133310</xdr:rowOff>
    </xdr:to>
    <xdr:cxnSp macro="">
      <xdr:nvCxnSpPr>
        <xdr:cNvPr id="175" name="直線コネクタ 174"/>
        <xdr:cNvCxnSpPr/>
      </xdr:nvCxnSpPr>
      <xdr:spPr>
        <a:xfrm flipV="1">
          <a:off x="2908300" y="12939696"/>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85407</xdr:rowOff>
    </xdr:from>
    <xdr:to>
      <xdr:col>15</xdr:col>
      <xdr:colOff>50800</xdr:colOff>
      <xdr:row>75</xdr:row>
      <xdr:rowOff>133310</xdr:rowOff>
    </xdr:to>
    <xdr:cxnSp macro="">
      <xdr:nvCxnSpPr>
        <xdr:cNvPr id="178" name="直線コネクタ 177"/>
        <xdr:cNvCxnSpPr/>
      </xdr:nvCxnSpPr>
      <xdr:spPr>
        <a:xfrm>
          <a:off x="2019300" y="12944157"/>
          <a:ext cx="889000" cy="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85407</xdr:rowOff>
    </xdr:from>
    <xdr:to>
      <xdr:col>10</xdr:col>
      <xdr:colOff>114300</xdr:colOff>
      <xdr:row>76</xdr:row>
      <xdr:rowOff>2177</xdr:rowOff>
    </xdr:to>
    <xdr:cxnSp macro="">
      <xdr:nvCxnSpPr>
        <xdr:cNvPr id="181" name="直線コネクタ 180"/>
        <xdr:cNvCxnSpPr/>
      </xdr:nvCxnSpPr>
      <xdr:spPr>
        <a:xfrm flipV="1">
          <a:off x="1130300" y="12944157"/>
          <a:ext cx="889000" cy="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29940</xdr:rowOff>
    </xdr:from>
    <xdr:to>
      <xdr:col>24</xdr:col>
      <xdr:colOff>114300</xdr:colOff>
      <xdr:row>75</xdr:row>
      <xdr:rowOff>131540</xdr:rowOff>
    </xdr:to>
    <xdr:sp macro="" textlink="">
      <xdr:nvSpPr>
        <xdr:cNvPr id="191" name="楕円 190"/>
        <xdr:cNvSpPr/>
      </xdr:nvSpPr>
      <xdr:spPr>
        <a:xfrm>
          <a:off x="4584700" y="128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52817</xdr:rowOff>
    </xdr:from>
    <xdr:ext cx="599010" cy="259045"/>
    <xdr:sp macro="" textlink="">
      <xdr:nvSpPr>
        <xdr:cNvPr id="192" name="民生費該当値テキスト"/>
        <xdr:cNvSpPr txBox="1"/>
      </xdr:nvSpPr>
      <xdr:spPr>
        <a:xfrm>
          <a:off x="4686300" y="1274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30146</xdr:rowOff>
    </xdr:from>
    <xdr:to>
      <xdr:col>20</xdr:col>
      <xdr:colOff>38100</xdr:colOff>
      <xdr:row>75</xdr:row>
      <xdr:rowOff>131746</xdr:rowOff>
    </xdr:to>
    <xdr:sp macro="" textlink="">
      <xdr:nvSpPr>
        <xdr:cNvPr id="193" name="楕円 192"/>
        <xdr:cNvSpPr/>
      </xdr:nvSpPr>
      <xdr:spPr>
        <a:xfrm>
          <a:off x="3746500" y="128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148273</xdr:rowOff>
    </xdr:from>
    <xdr:ext cx="599010" cy="259045"/>
    <xdr:sp macro="" textlink="">
      <xdr:nvSpPr>
        <xdr:cNvPr id="194" name="テキスト ボックス 193"/>
        <xdr:cNvSpPr txBox="1"/>
      </xdr:nvSpPr>
      <xdr:spPr>
        <a:xfrm>
          <a:off x="3497795" y="1266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82510</xdr:rowOff>
    </xdr:from>
    <xdr:to>
      <xdr:col>15</xdr:col>
      <xdr:colOff>101600</xdr:colOff>
      <xdr:row>76</xdr:row>
      <xdr:rowOff>12660</xdr:rowOff>
    </xdr:to>
    <xdr:sp macro="" textlink="">
      <xdr:nvSpPr>
        <xdr:cNvPr id="195" name="楕円 194"/>
        <xdr:cNvSpPr/>
      </xdr:nvSpPr>
      <xdr:spPr>
        <a:xfrm>
          <a:off x="2857500" y="129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29187</xdr:rowOff>
    </xdr:from>
    <xdr:ext cx="599010" cy="259045"/>
    <xdr:sp macro="" textlink="">
      <xdr:nvSpPr>
        <xdr:cNvPr id="196" name="テキスト ボックス 195"/>
        <xdr:cNvSpPr txBox="1"/>
      </xdr:nvSpPr>
      <xdr:spPr>
        <a:xfrm>
          <a:off x="2608795" y="1271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34607</xdr:rowOff>
    </xdr:from>
    <xdr:to>
      <xdr:col>10</xdr:col>
      <xdr:colOff>165100</xdr:colOff>
      <xdr:row>75</xdr:row>
      <xdr:rowOff>136207</xdr:rowOff>
    </xdr:to>
    <xdr:sp macro="" textlink="">
      <xdr:nvSpPr>
        <xdr:cNvPr id="197" name="楕円 196"/>
        <xdr:cNvSpPr/>
      </xdr:nvSpPr>
      <xdr:spPr>
        <a:xfrm>
          <a:off x="19685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152734</xdr:rowOff>
    </xdr:from>
    <xdr:ext cx="599010" cy="259045"/>
    <xdr:sp macro="" textlink="">
      <xdr:nvSpPr>
        <xdr:cNvPr id="198" name="テキスト ボックス 197"/>
        <xdr:cNvSpPr txBox="1"/>
      </xdr:nvSpPr>
      <xdr:spPr>
        <a:xfrm>
          <a:off x="1719795" y="126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122826</xdr:rowOff>
    </xdr:from>
    <xdr:to>
      <xdr:col>6</xdr:col>
      <xdr:colOff>38100</xdr:colOff>
      <xdr:row>76</xdr:row>
      <xdr:rowOff>52977</xdr:rowOff>
    </xdr:to>
    <xdr:sp macro="" textlink="">
      <xdr:nvSpPr>
        <xdr:cNvPr id="199" name="楕円 198"/>
        <xdr:cNvSpPr/>
      </xdr:nvSpPr>
      <xdr:spPr>
        <a:xfrm>
          <a:off x="1079500" y="12981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69503</xdr:rowOff>
    </xdr:from>
    <xdr:ext cx="599010" cy="259045"/>
    <xdr:sp macro="" textlink="">
      <xdr:nvSpPr>
        <xdr:cNvPr id="200" name="テキスト ボックス 199"/>
        <xdr:cNvSpPr txBox="1"/>
      </xdr:nvSpPr>
      <xdr:spPr>
        <a:xfrm>
          <a:off x="830795" y="1275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97901</xdr:rowOff>
    </xdr:from>
    <xdr:to>
      <xdr:col>24</xdr:col>
      <xdr:colOff>63500</xdr:colOff>
      <xdr:row>97</xdr:row>
      <xdr:rowOff>79601</xdr:rowOff>
    </xdr:to>
    <xdr:cxnSp macro="">
      <xdr:nvCxnSpPr>
        <xdr:cNvPr id="227" name="直線コネクタ 226"/>
        <xdr:cNvCxnSpPr/>
      </xdr:nvCxnSpPr>
      <xdr:spPr>
        <a:xfrm>
          <a:off x="3797300" y="16557101"/>
          <a:ext cx="838200" cy="1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97901</xdr:rowOff>
    </xdr:from>
    <xdr:to>
      <xdr:col>19</xdr:col>
      <xdr:colOff>177800</xdr:colOff>
      <xdr:row>97</xdr:row>
      <xdr:rowOff>104921</xdr:rowOff>
    </xdr:to>
    <xdr:cxnSp macro="">
      <xdr:nvCxnSpPr>
        <xdr:cNvPr id="230" name="直線コネクタ 229"/>
        <xdr:cNvCxnSpPr/>
      </xdr:nvCxnSpPr>
      <xdr:spPr>
        <a:xfrm flipV="1">
          <a:off x="2908300" y="16557101"/>
          <a:ext cx="889000" cy="17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1499</xdr:rowOff>
    </xdr:from>
    <xdr:to>
      <xdr:col>15</xdr:col>
      <xdr:colOff>50800</xdr:colOff>
      <xdr:row>97</xdr:row>
      <xdr:rowOff>104921</xdr:rowOff>
    </xdr:to>
    <xdr:cxnSp macro="">
      <xdr:nvCxnSpPr>
        <xdr:cNvPr id="233" name="直線コネクタ 232"/>
        <xdr:cNvCxnSpPr/>
      </xdr:nvCxnSpPr>
      <xdr:spPr>
        <a:xfrm>
          <a:off x="2019300" y="16632149"/>
          <a:ext cx="889000" cy="10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55118</xdr:rowOff>
    </xdr:from>
    <xdr:to>
      <xdr:col>10</xdr:col>
      <xdr:colOff>114300</xdr:colOff>
      <xdr:row>97</xdr:row>
      <xdr:rowOff>1499</xdr:rowOff>
    </xdr:to>
    <xdr:cxnSp macro="">
      <xdr:nvCxnSpPr>
        <xdr:cNvPr id="236" name="直線コネクタ 235"/>
        <xdr:cNvCxnSpPr/>
      </xdr:nvCxnSpPr>
      <xdr:spPr>
        <a:xfrm>
          <a:off x="1130300" y="16342868"/>
          <a:ext cx="889000" cy="2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28801</xdr:rowOff>
    </xdr:from>
    <xdr:to>
      <xdr:col>24</xdr:col>
      <xdr:colOff>114300</xdr:colOff>
      <xdr:row>97</xdr:row>
      <xdr:rowOff>130401</xdr:rowOff>
    </xdr:to>
    <xdr:sp macro="" textlink="">
      <xdr:nvSpPr>
        <xdr:cNvPr id="246" name="楕円 245"/>
        <xdr:cNvSpPr/>
      </xdr:nvSpPr>
      <xdr:spPr>
        <a:xfrm>
          <a:off x="4584700" y="166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7228</xdr:rowOff>
    </xdr:from>
    <xdr:ext cx="599010" cy="259045"/>
    <xdr:sp macro="" textlink="">
      <xdr:nvSpPr>
        <xdr:cNvPr id="247" name="衛生費該当値テキスト"/>
        <xdr:cNvSpPr txBox="1"/>
      </xdr:nvSpPr>
      <xdr:spPr>
        <a:xfrm>
          <a:off x="4686300" y="1663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47101</xdr:rowOff>
    </xdr:from>
    <xdr:to>
      <xdr:col>20</xdr:col>
      <xdr:colOff>38100</xdr:colOff>
      <xdr:row>96</xdr:row>
      <xdr:rowOff>148701</xdr:rowOff>
    </xdr:to>
    <xdr:sp macro="" textlink="">
      <xdr:nvSpPr>
        <xdr:cNvPr id="248" name="楕円 247"/>
        <xdr:cNvSpPr/>
      </xdr:nvSpPr>
      <xdr:spPr>
        <a:xfrm>
          <a:off x="3746500" y="165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165228</xdr:rowOff>
    </xdr:from>
    <xdr:ext cx="599010" cy="259045"/>
    <xdr:sp macro="" textlink="">
      <xdr:nvSpPr>
        <xdr:cNvPr id="249" name="テキスト ボックス 248"/>
        <xdr:cNvSpPr txBox="1"/>
      </xdr:nvSpPr>
      <xdr:spPr>
        <a:xfrm>
          <a:off x="3497795" y="162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54121</xdr:rowOff>
    </xdr:from>
    <xdr:to>
      <xdr:col>15</xdr:col>
      <xdr:colOff>101600</xdr:colOff>
      <xdr:row>97</xdr:row>
      <xdr:rowOff>155721</xdr:rowOff>
    </xdr:to>
    <xdr:sp macro="" textlink="">
      <xdr:nvSpPr>
        <xdr:cNvPr id="250" name="楕円 249"/>
        <xdr:cNvSpPr/>
      </xdr:nvSpPr>
      <xdr:spPr>
        <a:xfrm>
          <a:off x="2857500" y="166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146848</xdr:rowOff>
    </xdr:from>
    <xdr:ext cx="534377" cy="259045"/>
    <xdr:sp macro="" textlink="">
      <xdr:nvSpPr>
        <xdr:cNvPr id="251" name="テキスト ボックス 250"/>
        <xdr:cNvSpPr txBox="1"/>
      </xdr:nvSpPr>
      <xdr:spPr>
        <a:xfrm>
          <a:off x="2641111" y="167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122149</xdr:rowOff>
    </xdr:from>
    <xdr:to>
      <xdr:col>10</xdr:col>
      <xdr:colOff>165100</xdr:colOff>
      <xdr:row>97</xdr:row>
      <xdr:rowOff>52299</xdr:rowOff>
    </xdr:to>
    <xdr:sp macro="" textlink="">
      <xdr:nvSpPr>
        <xdr:cNvPr id="252" name="楕円 251"/>
        <xdr:cNvSpPr/>
      </xdr:nvSpPr>
      <xdr:spPr>
        <a:xfrm>
          <a:off x="1968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68826</xdr:rowOff>
    </xdr:from>
    <xdr:ext cx="599010" cy="259045"/>
    <xdr:sp macro="" textlink="">
      <xdr:nvSpPr>
        <xdr:cNvPr id="253" name="テキスト ボックス 252"/>
        <xdr:cNvSpPr txBox="1"/>
      </xdr:nvSpPr>
      <xdr:spPr>
        <a:xfrm>
          <a:off x="1719795" y="1635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4318</xdr:rowOff>
    </xdr:from>
    <xdr:to>
      <xdr:col>6</xdr:col>
      <xdr:colOff>38100</xdr:colOff>
      <xdr:row>95</xdr:row>
      <xdr:rowOff>105918</xdr:rowOff>
    </xdr:to>
    <xdr:sp macro="" textlink="">
      <xdr:nvSpPr>
        <xdr:cNvPr id="254" name="楕円 253"/>
        <xdr:cNvSpPr/>
      </xdr:nvSpPr>
      <xdr:spPr>
        <a:xfrm>
          <a:off x="1079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122445</xdr:rowOff>
    </xdr:from>
    <xdr:ext cx="599010" cy="259045"/>
    <xdr:sp macro="" textlink="">
      <xdr:nvSpPr>
        <xdr:cNvPr id="255" name="テキスト ボックス 254"/>
        <xdr:cNvSpPr txBox="1"/>
      </xdr:nvSpPr>
      <xdr:spPr>
        <a:xfrm>
          <a:off x="830795" y="160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44393</xdr:rowOff>
    </xdr:from>
    <xdr:to>
      <xdr:col>55</xdr:col>
      <xdr:colOff>0</xdr:colOff>
      <xdr:row>39</xdr:row>
      <xdr:rowOff>44393</xdr:rowOff>
    </xdr:to>
    <xdr:cxnSp macro="">
      <xdr:nvCxnSpPr>
        <xdr:cNvPr id="284" name="直線コネクタ 283"/>
        <xdr:cNvCxnSpPr/>
      </xdr:nvCxnSpPr>
      <xdr:spPr>
        <a:xfrm>
          <a:off x="9639300" y="6730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44393</xdr:rowOff>
    </xdr:from>
    <xdr:to>
      <xdr:col>50</xdr:col>
      <xdr:colOff>114300</xdr:colOff>
      <xdr:row>39</xdr:row>
      <xdr:rowOff>44393</xdr:rowOff>
    </xdr:to>
    <xdr:cxnSp macro="">
      <xdr:nvCxnSpPr>
        <xdr:cNvPr id="287" name="直線コネクタ 286"/>
        <xdr:cNvCxnSpPr/>
      </xdr:nvCxnSpPr>
      <xdr:spPr>
        <a:xfrm>
          <a:off x="8750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44393</xdr:rowOff>
    </xdr:from>
    <xdr:to>
      <xdr:col>45</xdr:col>
      <xdr:colOff>177800</xdr:colOff>
      <xdr:row>39</xdr:row>
      <xdr:rowOff>44393</xdr:rowOff>
    </xdr:to>
    <xdr:cxnSp macro="">
      <xdr:nvCxnSpPr>
        <xdr:cNvPr id="290" name="直線コネクタ 289"/>
        <xdr:cNvCxnSpPr/>
      </xdr:nvCxnSpPr>
      <xdr:spPr>
        <a:xfrm>
          <a:off x="7861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44393</xdr:rowOff>
    </xdr:from>
    <xdr:to>
      <xdr:col>41</xdr:col>
      <xdr:colOff>50800</xdr:colOff>
      <xdr:row>39</xdr:row>
      <xdr:rowOff>44393</xdr:rowOff>
    </xdr:to>
    <xdr:cxnSp macro="">
      <xdr:nvCxnSpPr>
        <xdr:cNvPr id="293" name="直線コネクタ 292"/>
        <xdr:cNvCxnSpPr/>
      </xdr:nvCxnSpPr>
      <xdr:spPr>
        <a:xfrm>
          <a:off x="6972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165043</xdr:rowOff>
    </xdr:from>
    <xdr:to>
      <xdr:col>55</xdr:col>
      <xdr:colOff>50800</xdr:colOff>
      <xdr:row>39</xdr:row>
      <xdr:rowOff>95193</xdr:rowOff>
    </xdr:to>
    <xdr:sp macro="" textlink="">
      <xdr:nvSpPr>
        <xdr:cNvPr id="303" name="楕円 302"/>
        <xdr:cNvSpPr/>
      </xdr:nvSpPr>
      <xdr:spPr>
        <a:xfrm>
          <a:off x="104267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249299" cy="259045"/>
    <xdr:sp macro="" textlink="">
      <xdr:nvSpPr>
        <xdr:cNvPr id="304" name="労働費該当値テキスト"/>
        <xdr:cNvSpPr txBox="1"/>
      </xdr:nvSpPr>
      <xdr:spPr>
        <a:xfrm>
          <a:off x="10528300" y="664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165043</xdr:rowOff>
    </xdr:from>
    <xdr:to>
      <xdr:col>50</xdr:col>
      <xdr:colOff>165100</xdr:colOff>
      <xdr:row>39</xdr:row>
      <xdr:rowOff>95193</xdr:rowOff>
    </xdr:to>
    <xdr:sp macro="" textlink="">
      <xdr:nvSpPr>
        <xdr:cNvPr id="305" name="楕円 304"/>
        <xdr:cNvSpPr/>
      </xdr:nvSpPr>
      <xdr:spPr>
        <a:xfrm>
          <a:off x="9588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86320</xdr:rowOff>
    </xdr:from>
    <xdr:ext cx="249299" cy="259045"/>
    <xdr:sp macro="" textlink="">
      <xdr:nvSpPr>
        <xdr:cNvPr id="306" name="テキスト ボックス 305"/>
        <xdr:cNvSpPr txBox="1"/>
      </xdr:nvSpPr>
      <xdr:spPr>
        <a:xfrm>
          <a:off x="9514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165043</xdr:rowOff>
    </xdr:from>
    <xdr:to>
      <xdr:col>46</xdr:col>
      <xdr:colOff>38100</xdr:colOff>
      <xdr:row>39</xdr:row>
      <xdr:rowOff>95193</xdr:rowOff>
    </xdr:to>
    <xdr:sp macro="" textlink="">
      <xdr:nvSpPr>
        <xdr:cNvPr id="307" name="楕円 306"/>
        <xdr:cNvSpPr/>
      </xdr:nvSpPr>
      <xdr:spPr>
        <a:xfrm>
          <a:off x="8699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86320</xdr:rowOff>
    </xdr:from>
    <xdr:ext cx="249299" cy="259045"/>
    <xdr:sp macro="" textlink="">
      <xdr:nvSpPr>
        <xdr:cNvPr id="308" name="テキスト ボックス 307"/>
        <xdr:cNvSpPr txBox="1"/>
      </xdr:nvSpPr>
      <xdr:spPr>
        <a:xfrm>
          <a:off x="8625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165043</xdr:rowOff>
    </xdr:from>
    <xdr:to>
      <xdr:col>41</xdr:col>
      <xdr:colOff>101600</xdr:colOff>
      <xdr:row>39</xdr:row>
      <xdr:rowOff>95193</xdr:rowOff>
    </xdr:to>
    <xdr:sp macro="" textlink="">
      <xdr:nvSpPr>
        <xdr:cNvPr id="309" name="楕円 308"/>
        <xdr:cNvSpPr/>
      </xdr:nvSpPr>
      <xdr:spPr>
        <a:xfrm>
          <a:off x="7810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86320</xdr:rowOff>
    </xdr:from>
    <xdr:ext cx="249299" cy="259045"/>
    <xdr:sp macro="" textlink="">
      <xdr:nvSpPr>
        <xdr:cNvPr id="310" name="テキスト ボックス 309"/>
        <xdr:cNvSpPr txBox="1"/>
      </xdr:nvSpPr>
      <xdr:spPr>
        <a:xfrm>
          <a:off x="7736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165043</xdr:rowOff>
    </xdr:from>
    <xdr:to>
      <xdr:col>36</xdr:col>
      <xdr:colOff>165100</xdr:colOff>
      <xdr:row>39</xdr:row>
      <xdr:rowOff>95193</xdr:rowOff>
    </xdr:to>
    <xdr:sp macro="" textlink="">
      <xdr:nvSpPr>
        <xdr:cNvPr id="311" name="楕円 310"/>
        <xdr:cNvSpPr/>
      </xdr:nvSpPr>
      <xdr:spPr>
        <a:xfrm>
          <a:off x="6921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86320</xdr:rowOff>
    </xdr:from>
    <xdr:ext cx="249299" cy="259045"/>
    <xdr:sp macro="" textlink="">
      <xdr:nvSpPr>
        <xdr:cNvPr id="312" name="テキスト ボックス 311"/>
        <xdr:cNvSpPr txBox="1"/>
      </xdr:nvSpPr>
      <xdr:spPr>
        <a:xfrm>
          <a:off x="6847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27767</xdr:rowOff>
    </xdr:from>
    <xdr:to>
      <xdr:col>55</xdr:col>
      <xdr:colOff>0</xdr:colOff>
      <xdr:row>58</xdr:row>
      <xdr:rowOff>28994</xdr:rowOff>
    </xdr:to>
    <xdr:cxnSp macro="">
      <xdr:nvCxnSpPr>
        <xdr:cNvPr id="339" name="直線コネクタ 338"/>
        <xdr:cNvCxnSpPr/>
      </xdr:nvCxnSpPr>
      <xdr:spPr>
        <a:xfrm flipV="1">
          <a:off x="9639300" y="9971867"/>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28994</xdr:rowOff>
    </xdr:from>
    <xdr:to>
      <xdr:col>50</xdr:col>
      <xdr:colOff>114300</xdr:colOff>
      <xdr:row>58</xdr:row>
      <xdr:rowOff>38798</xdr:rowOff>
    </xdr:to>
    <xdr:cxnSp macro="">
      <xdr:nvCxnSpPr>
        <xdr:cNvPr id="342" name="直線コネクタ 341"/>
        <xdr:cNvCxnSpPr/>
      </xdr:nvCxnSpPr>
      <xdr:spPr>
        <a:xfrm flipV="1">
          <a:off x="8750300" y="9973094"/>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23492</xdr:rowOff>
    </xdr:from>
    <xdr:to>
      <xdr:col>45</xdr:col>
      <xdr:colOff>177800</xdr:colOff>
      <xdr:row>58</xdr:row>
      <xdr:rowOff>38798</xdr:rowOff>
    </xdr:to>
    <xdr:cxnSp macro="">
      <xdr:nvCxnSpPr>
        <xdr:cNvPr id="345" name="直線コネクタ 344"/>
        <xdr:cNvCxnSpPr/>
      </xdr:nvCxnSpPr>
      <xdr:spPr>
        <a:xfrm>
          <a:off x="7861300" y="9967592"/>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152455</xdr:rowOff>
    </xdr:from>
    <xdr:to>
      <xdr:col>41</xdr:col>
      <xdr:colOff>50800</xdr:colOff>
      <xdr:row>58</xdr:row>
      <xdr:rowOff>23492</xdr:rowOff>
    </xdr:to>
    <xdr:cxnSp macro="">
      <xdr:nvCxnSpPr>
        <xdr:cNvPr id="348" name="直線コネクタ 347"/>
        <xdr:cNvCxnSpPr/>
      </xdr:nvCxnSpPr>
      <xdr:spPr>
        <a:xfrm>
          <a:off x="6972300" y="9925105"/>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148417</xdr:rowOff>
    </xdr:from>
    <xdr:to>
      <xdr:col>55</xdr:col>
      <xdr:colOff>50800</xdr:colOff>
      <xdr:row>58</xdr:row>
      <xdr:rowOff>78567</xdr:rowOff>
    </xdr:to>
    <xdr:sp macro="" textlink="">
      <xdr:nvSpPr>
        <xdr:cNvPr id="358" name="楕円 357"/>
        <xdr:cNvSpPr/>
      </xdr:nvSpPr>
      <xdr:spPr>
        <a:xfrm>
          <a:off x="10426700" y="99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107794</xdr:rowOff>
    </xdr:from>
    <xdr:ext cx="599010" cy="259045"/>
    <xdr:sp macro="" textlink="">
      <xdr:nvSpPr>
        <xdr:cNvPr id="359" name="農林水産業費該当値テキスト"/>
        <xdr:cNvSpPr txBox="1"/>
      </xdr:nvSpPr>
      <xdr:spPr>
        <a:xfrm>
          <a:off x="10528300" y="970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149644</xdr:rowOff>
    </xdr:from>
    <xdr:to>
      <xdr:col>50</xdr:col>
      <xdr:colOff>165100</xdr:colOff>
      <xdr:row>58</xdr:row>
      <xdr:rowOff>79794</xdr:rowOff>
    </xdr:to>
    <xdr:sp macro="" textlink="">
      <xdr:nvSpPr>
        <xdr:cNvPr id="360" name="楕円 359"/>
        <xdr:cNvSpPr/>
      </xdr:nvSpPr>
      <xdr:spPr>
        <a:xfrm>
          <a:off x="9588500" y="99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96321</xdr:rowOff>
    </xdr:from>
    <xdr:ext cx="599010" cy="259045"/>
    <xdr:sp macro="" textlink="">
      <xdr:nvSpPr>
        <xdr:cNvPr id="361" name="テキスト ボックス 360"/>
        <xdr:cNvSpPr txBox="1"/>
      </xdr:nvSpPr>
      <xdr:spPr>
        <a:xfrm>
          <a:off x="9339795" y="96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159448</xdr:rowOff>
    </xdr:from>
    <xdr:to>
      <xdr:col>46</xdr:col>
      <xdr:colOff>38100</xdr:colOff>
      <xdr:row>58</xdr:row>
      <xdr:rowOff>89598</xdr:rowOff>
    </xdr:to>
    <xdr:sp macro="" textlink="">
      <xdr:nvSpPr>
        <xdr:cNvPr id="362" name="楕円 361"/>
        <xdr:cNvSpPr/>
      </xdr:nvSpPr>
      <xdr:spPr>
        <a:xfrm>
          <a:off x="8699500" y="9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106125</xdr:rowOff>
    </xdr:from>
    <xdr:ext cx="599010" cy="259045"/>
    <xdr:sp macro="" textlink="">
      <xdr:nvSpPr>
        <xdr:cNvPr id="363" name="テキスト ボックス 362"/>
        <xdr:cNvSpPr txBox="1"/>
      </xdr:nvSpPr>
      <xdr:spPr>
        <a:xfrm>
          <a:off x="8450795" y="97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144142</xdr:rowOff>
    </xdr:from>
    <xdr:to>
      <xdr:col>41</xdr:col>
      <xdr:colOff>101600</xdr:colOff>
      <xdr:row>58</xdr:row>
      <xdr:rowOff>74292</xdr:rowOff>
    </xdr:to>
    <xdr:sp macro="" textlink="">
      <xdr:nvSpPr>
        <xdr:cNvPr id="364" name="楕円 363"/>
        <xdr:cNvSpPr/>
      </xdr:nvSpPr>
      <xdr:spPr>
        <a:xfrm>
          <a:off x="7810500" y="9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90819</xdr:rowOff>
    </xdr:from>
    <xdr:ext cx="599010" cy="259045"/>
    <xdr:sp macro="" textlink="">
      <xdr:nvSpPr>
        <xdr:cNvPr id="365" name="テキスト ボックス 364"/>
        <xdr:cNvSpPr txBox="1"/>
      </xdr:nvSpPr>
      <xdr:spPr>
        <a:xfrm>
          <a:off x="7561795" y="969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101655</xdr:rowOff>
    </xdr:from>
    <xdr:to>
      <xdr:col>36</xdr:col>
      <xdr:colOff>165100</xdr:colOff>
      <xdr:row>58</xdr:row>
      <xdr:rowOff>31805</xdr:rowOff>
    </xdr:to>
    <xdr:sp macro="" textlink="">
      <xdr:nvSpPr>
        <xdr:cNvPr id="366" name="楕円 365"/>
        <xdr:cNvSpPr/>
      </xdr:nvSpPr>
      <xdr:spPr>
        <a:xfrm>
          <a:off x="6921500" y="98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48332</xdr:rowOff>
    </xdr:from>
    <xdr:ext cx="599010" cy="259045"/>
    <xdr:sp macro="" textlink="">
      <xdr:nvSpPr>
        <xdr:cNvPr id="367" name="テキスト ボックス 366"/>
        <xdr:cNvSpPr txBox="1"/>
      </xdr:nvSpPr>
      <xdr:spPr>
        <a:xfrm>
          <a:off x="6672795" y="96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30707</xdr:rowOff>
    </xdr:from>
    <xdr:to>
      <xdr:col>55</xdr:col>
      <xdr:colOff>0</xdr:colOff>
      <xdr:row>78</xdr:row>
      <xdr:rowOff>101220</xdr:rowOff>
    </xdr:to>
    <xdr:cxnSp macro="">
      <xdr:nvCxnSpPr>
        <xdr:cNvPr id="398" name="直線コネクタ 397"/>
        <xdr:cNvCxnSpPr/>
      </xdr:nvCxnSpPr>
      <xdr:spPr>
        <a:xfrm flipV="1">
          <a:off x="9639300" y="13403807"/>
          <a:ext cx="838200" cy="7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101220</xdr:rowOff>
    </xdr:from>
    <xdr:to>
      <xdr:col>50</xdr:col>
      <xdr:colOff>114300</xdr:colOff>
      <xdr:row>78</xdr:row>
      <xdr:rowOff>131941</xdr:rowOff>
    </xdr:to>
    <xdr:cxnSp macro="">
      <xdr:nvCxnSpPr>
        <xdr:cNvPr id="401" name="直線コネクタ 400"/>
        <xdr:cNvCxnSpPr/>
      </xdr:nvCxnSpPr>
      <xdr:spPr>
        <a:xfrm flipV="1">
          <a:off x="8750300" y="13474320"/>
          <a:ext cx="8890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87573</xdr:rowOff>
    </xdr:from>
    <xdr:to>
      <xdr:col>45</xdr:col>
      <xdr:colOff>177800</xdr:colOff>
      <xdr:row>78</xdr:row>
      <xdr:rowOff>131941</xdr:rowOff>
    </xdr:to>
    <xdr:cxnSp macro="">
      <xdr:nvCxnSpPr>
        <xdr:cNvPr id="404" name="直線コネクタ 403"/>
        <xdr:cNvCxnSpPr/>
      </xdr:nvCxnSpPr>
      <xdr:spPr>
        <a:xfrm>
          <a:off x="7861300" y="13460673"/>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37633</xdr:rowOff>
    </xdr:from>
    <xdr:to>
      <xdr:col>41</xdr:col>
      <xdr:colOff>50800</xdr:colOff>
      <xdr:row>78</xdr:row>
      <xdr:rowOff>87573</xdr:rowOff>
    </xdr:to>
    <xdr:cxnSp macro="">
      <xdr:nvCxnSpPr>
        <xdr:cNvPr id="407" name="直線コネクタ 406"/>
        <xdr:cNvCxnSpPr/>
      </xdr:nvCxnSpPr>
      <xdr:spPr>
        <a:xfrm>
          <a:off x="6972300" y="13239283"/>
          <a:ext cx="889000" cy="2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151357</xdr:rowOff>
    </xdr:from>
    <xdr:to>
      <xdr:col>55</xdr:col>
      <xdr:colOff>50800</xdr:colOff>
      <xdr:row>78</xdr:row>
      <xdr:rowOff>81507</xdr:rowOff>
    </xdr:to>
    <xdr:sp macro="" textlink="">
      <xdr:nvSpPr>
        <xdr:cNvPr id="417" name="楕円 416"/>
        <xdr:cNvSpPr/>
      </xdr:nvSpPr>
      <xdr:spPr>
        <a:xfrm>
          <a:off x="10426700" y="133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2784</xdr:rowOff>
    </xdr:from>
    <xdr:ext cx="534377" cy="259045"/>
    <xdr:sp macro="" textlink="">
      <xdr:nvSpPr>
        <xdr:cNvPr id="418" name="商工費該当値テキスト"/>
        <xdr:cNvSpPr txBox="1"/>
      </xdr:nvSpPr>
      <xdr:spPr>
        <a:xfrm>
          <a:off x="10528300" y="132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50420</xdr:rowOff>
    </xdr:from>
    <xdr:to>
      <xdr:col>50</xdr:col>
      <xdr:colOff>165100</xdr:colOff>
      <xdr:row>78</xdr:row>
      <xdr:rowOff>152020</xdr:rowOff>
    </xdr:to>
    <xdr:sp macro="" textlink="">
      <xdr:nvSpPr>
        <xdr:cNvPr id="419" name="楕円 418"/>
        <xdr:cNvSpPr/>
      </xdr:nvSpPr>
      <xdr:spPr>
        <a:xfrm>
          <a:off x="9588500" y="134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143147</xdr:rowOff>
    </xdr:from>
    <xdr:ext cx="534377" cy="259045"/>
    <xdr:sp macro="" textlink="">
      <xdr:nvSpPr>
        <xdr:cNvPr id="420" name="テキスト ボックス 419"/>
        <xdr:cNvSpPr txBox="1"/>
      </xdr:nvSpPr>
      <xdr:spPr>
        <a:xfrm>
          <a:off x="9372111" y="135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81141</xdr:rowOff>
    </xdr:from>
    <xdr:to>
      <xdr:col>46</xdr:col>
      <xdr:colOff>38100</xdr:colOff>
      <xdr:row>79</xdr:row>
      <xdr:rowOff>11291</xdr:rowOff>
    </xdr:to>
    <xdr:sp macro="" textlink="">
      <xdr:nvSpPr>
        <xdr:cNvPr id="421" name="楕円 420"/>
        <xdr:cNvSpPr/>
      </xdr:nvSpPr>
      <xdr:spPr>
        <a:xfrm>
          <a:off x="8699500" y="134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2418</xdr:rowOff>
    </xdr:from>
    <xdr:ext cx="534377" cy="259045"/>
    <xdr:sp macro="" textlink="">
      <xdr:nvSpPr>
        <xdr:cNvPr id="422" name="テキスト ボックス 421"/>
        <xdr:cNvSpPr txBox="1"/>
      </xdr:nvSpPr>
      <xdr:spPr>
        <a:xfrm>
          <a:off x="8483111" y="135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36773</xdr:rowOff>
    </xdr:from>
    <xdr:to>
      <xdr:col>41</xdr:col>
      <xdr:colOff>101600</xdr:colOff>
      <xdr:row>78</xdr:row>
      <xdr:rowOff>138373</xdr:rowOff>
    </xdr:to>
    <xdr:sp macro="" textlink="">
      <xdr:nvSpPr>
        <xdr:cNvPr id="423" name="楕円 422"/>
        <xdr:cNvSpPr/>
      </xdr:nvSpPr>
      <xdr:spPr>
        <a:xfrm>
          <a:off x="7810500" y="13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154900</xdr:rowOff>
    </xdr:from>
    <xdr:ext cx="534377" cy="259045"/>
    <xdr:sp macro="" textlink="">
      <xdr:nvSpPr>
        <xdr:cNvPr id="424" name="テキスト ボックス 423"/>
        <xdr:cNvSpPr txBox="1"/>
      </xdr:nvSpPr>
      <xdr:spPr>
        <a:xfrm>
          <a:off x="7594111" y="131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158283</xdr:rowOff>
    </xdr:from>
    <xdr:to>
      <xdr:col>36</xdr:col>
      <xdr:colOff>165100</xdr:colOff>
      <xdr:row>77</xdr:row>
      <xdr:rowOff>88433</xdr:rowOff>
    </xdr:to>
    <xdr:sp macro="" textlink="">
      <xdr:nvSpPr>
        <xdr:cNvPr id="425" name="楕円 424"/>
        <xdr:cNvSpPr/>
      </xdr:nvSpPr>
      <xdr:spPr>
        <a:xfrm>
          <a:off x="6921500" y="131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104960</xdr:rowOff>
    </xdr:from>
    <xdr:ext cx="599010" cy="259045"/>
    <xdr:sp macro="" textlink="">
      <xdr:nvSpPr>
        <xdr:cNvPr id="426" name="テキスト ボックス 425"/>
        <xdr:cNvSpPr txBox="1"/>
      </xdr:nvSpPr>
      <xdr:spPr>
        <a:xfrm>
          <a:off x="6672795" y="129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40743</xdr:rowOff>
    </xdr:from>
    <xdr:to>
      <xdr:col>55</xdr:col>
      <xdr:colOff>0</xdr:colOff>
      <xdr:row>98</xdr:row>
      <xdr:rowOff>46586</xdr:rowOff>
    </xdr:to>
    <xdr:cxnSp macro="">
      <xdr:nvCxnSpPr>
        <xdr:cNvPr id="457" name="直線コネクタ 456"/>
        <xdr:cNvCxnSpPr/>
      </xdr:nvCxnSpPr>
      <xdr:spPr>
        <a:xfrm>
          <a:off x="9639300" y="16842843"/>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40743</xdr:rowOff>
    </xdr:from>
    <xdr:to>
      <xdr:col>50</xdr:col>
      <xdr:colOff>114300</xdr:colOff>
      <xdr:row>98</xdr:row>
      <xdr:rowOff>65074</xdr:rowOff>
    </xdr:to>
    <xdr:cxnSp macro="">
      <xdr:nvCxnSpPr>
        <xdr:cNvPr id="460" name="直線コネクタ 459"/>
        <xdr:cNvCxnSpPr/>
      </xdr:nvCxnSpPr>
      <xdr:spPr>
        <a:xfrm flipV="1">
          <a:off x="8750300" y="16842843"/>
          <a:ext cx="8890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65074</xdr:rowOff>
    </xdr:from>
    <xdr:to>
      <xdr:col>45</xdr:col>
      <xdr:colOff>177800</xdr:colOff>
      <xdr:row>98</xdr:row>
      <xdr:rowOff>101622</xdr:rowOff>
    </xdr:to>
    <xdr:cxnSp macro="">
      <xdr:nvCxnSpPr>
        <xdr:cNvPr id="463" name="直線コネクタ 462"/>
        <xdr:cNvCxnSpPr/>
      </xdr:nvCxnSpPr>
      <xdr:spPr>
        <a:xfrm flipV="1">
          <a:off x="7861300" y="16867174"/>
          <a:ext cx="8890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72259</xdr:rowOff>
    </xdr:from>
    <xdr:to>
      <xdr:col>41</xdr:col>
      <xdr:colOff>50800</xdr:colOff>
      <xdr:row>98</xdr:row>
      <xdr:rowOff>101622</xdr:rowOff>
    </xdr:to>
    <xdr:cxnSp macro="">
      <xdr:nvCxnSpPr>
        <xdr:cNvPr id="466" name="直線コネクタ 465"/>
        <xdr:cNvCxnSpPr/>
      </xdr:nvCxnSpPr>
      <xdr:spPr>
        <a:xfrm>
          <a:off x="6972300" y="16874359"/>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167236</xdr:rowOff>
    </xdr:from>
    <xdr:to>
      <xdr:col>55</xdr:col>
      <xdr:colOff>50800</xdr:colOff>
      <xdr:row>98</xdr:row>
      <xdr:rowOff>97386</xdr:rowOff>
    </xdr:to>
    <xdr:sp macro="" textlink="">
      <xdr:nvSpPr>
        <xdr:cNvPr id="476" name="楕円 475"/>
        <xdr:cNvSpPr/>
      </xdr:nvSpPr>
      <xdr:spPr>
        <a:xfrm>
          <a:off x="10426700" y="167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18663</xdr:rowOff>
    </xdr:from>
    <xdr:ext cx="599010" cy="259045"/>
    <xdr:sp macro="" textlink="">
      <xdr:nvSpPr>
        <xdr:cNvPr id="477" name="土木費該当値テキスト"/>
        <xdr:cNvSpPr txBox="1"/>
      </xdr:nvSpPr>
      <xdr:spPr>
        <a:xfrm>
          <a:off x="10528300" y="1664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161393</xdr:rowOff>
    </xdr:from>
    <xdr:to>
      <xdr:col>50</xdr:col>
      <xdr:colOff>165100</xdr:colOff>
      <xdr:row>98</xdr:row>
      <xdr:rowOff>91543</xdr:rowOff>
    </xdr:to>
    <xdr:sp macro="" textlink="">
      <xdr:nvSpPr>
        <xdr:cNvPr id="478" name="楕円 477"/>
        <xdr:cNvSpPr/>
      </xdr:nvSpPr>
      <xdr:spPr>
        <a:xfrm>
          <a:off x="9588500" y="167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108070</xdr:rowOff>
    </xdr:from>
    <xdr:ext cx="599010" cy="259045"/>
    <xdr:sp macro="" textlink="">
      <xdr:nvSpPr>
        <xdr:cNvPr id="479" name="テキスト ボックス 478"/>
        <xdr:cNvSpPr txBox="1"/>
      </xdr:nvSpPr>
      <xdr:spPr>
        <a:xfrm>
          <a:off x="9339795" y="165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14274</xdr:rowOff>
    </xdr:from>
    <xdr:to>
      <xdr:col>46</xdr:col>
      <xdr:colOff>38100</xdr:colOff>
      <xdr:row>98</xdr:row>
      <xdr:rowOff>115874</xdr:rowOff>
    </xdr:to>
    <xdr:sp macro="" textlink="">
      <xdr:nvSpPr>
        <xdr:cNvPr id="480" name="楕円 479"/>
        <xdr:cNvSpPr/>
      </xdr:nvSpPr>
      <xdr:spPr>
        <a:xfrm>
          <a:off x="8699500" y="168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132401</xdr:rowOff>
    </xdr:from>
    <xdr:ext cx="599010" cy="259045"/>
    <xdr:sp macro="" textlink="">
      <xdr:nvSpPr>
        <xdr:cNvPr id="481" name="テキスト ボックス 480"/>
        <xdr:cNvSpPr txBox="1"/>
      </xdr:nvSpPr>
      <xdr:spPr>
        <a:xfrm>
          <a:off x="8450795" y="1659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50822</xdr:rowOff>
    </xdr:from>
    <xdr:to>
      <xdr:col>41</xdr:col>
      <xdr:colOff>101600</xdr:colOff>
      <xdr:row>98</xdr:row>
      <xdr:rowOff>152422</xdr:rowOff>
    </xdr:to>
    <xdr:sp macro="" textlink="">
      <xdr:nvSpPr>
        <xdr:cNvPr id="482" name="楕円 481"/>
        <xdr:cNvSpPr/>
      </xdr:nvSpPr>
      <xdr:spPr>
        <a:xfrm>
          <a:off x="7810500" y="168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168949</xdr:rowOff>
    </xdr:from>
    <xdr:ext cx="599010" cy="259045"/>
    <xdr:sp macro="" textlink="">
      <xdr:nvSpPr>
        <xdr:cNvPr id="483" name="テキスト ボックス 482"/>
        <xdr:cNvSpPr txBox="1"/>
      </xdr:nvSpPr>
      <xdr:spPr>
        <a:xfrm>
          <a:off x="7561795" y="1662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21459</xdr:rowOff>
    </xdr:from>
    <xdr:to>
      <xdr:col>36</xdr:col>
      <xdr:colOff>165100</xdr:colOff>
      <xdr:row>98</xdr:row>
      <xdr:rowOff>123059</xdr:rowOff>
    </xdr:to>
    <xdr:sp macro="" textlink="">
      <xdr:nvSpPr>
        <xdr:cNvPr id="484" name="楕円 483"/>
        <xdr:cNvSpPr/>
      </xdr:nvSpPr>
      <xdr:spPr>
        <a:xfrm>
          <a:off x="6921500" y="168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139586</xdr:rowOff>
    </xdr:from>
    <xdr:ext cx="599010" cy="259045"/>
    <xdr:sp macro="" textlink="">
      <xdr:nvSpPr>
        <xdr:cNvPr id="485" name="テキスト ボックス 484"/>
        <xdr:cNvSpPr txBox="1"/>
      </xdr:nvSpPr>
      <xdr:spPr>
        <a:xfrm>
          <a:off x="6672795" y="165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41109</xdr:rowOff>
    </xdr:from>
    <xdr:to>
      <xdr:col>85</xdr:col>
      <xdr:colOff>127000</xdr:colOff>
      <xdr:row>38</xdr:row>
      <xdr:rowOff>8182</xdr:rowOff>
    </xdr:to>
    <xdr:cxnSp macro="">
      <xdr:nvCxnSpPr>
        <xdr:cNvPr id="514" name="直線コネクタ 513"/>
        <xdr:cNvCxnSpPr/>
      </xdr:nvCxnSpPr>
      <xdr:spPr>
        <a:xfrm flipV="1">
          <a:off x="15481300" y="6213309"/>
          <a:ext cx="838200" cy="3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132789</xdr:rowOff>
    </xdr:from>
    <xdr:to>
      <xdr:col>81</xdr:col>
      <xdr:colOff>50800</xdr:colOff>
      <xdr:row>38</xdr:row>
      <xdr:rowOff>8182</xdr:rowOff>
    </xdr:to>
    <xdr:cxnSp macro="">
      <xdr:nvCxnSpPr>
        <xdr:cNvPr id="517" name="直線コネクタ 516"/>
        <xdr:cNvCxnSpPr/>
      </xdr:nvCxnSpPr>
      <xdr:spPr>
        <a:xfrm>
          <a:off x="14592300" y="6476439"/>
          <a:ext cx="8890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132789</xdr:rowOff>
    </xdr:from>
    <xdr:to>
      <xdr:col>76</xdr:col>
      <xdr:colOff>114300</xdr:colOff>
      <xdr:row>38</xdr:row>
      <xdr:rowOff>41158</xdr:rowOff>
    </xdr:to>
    <xdr:cxnSp macro="">
      <xdr:nvCxnSpPr>
        <xdr:cNvPr id="520" name="直線コネクタ 519"/>
        <xdr:cNvCxnSpPr/>
      </xdr:nvCxnSpPr>
      <xdr:spPr>
        <a:xfrm flipV="1">
          <a:off x="13703300" y="6476439"/>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21803</xdr:rowOff>
    </xdr:from>
    <xdr:to>
      <xdr:col>71</xdr:col>
      <xdr:colOff>177800</xdr:colOff>
      <xdr:row>38</xdr:row>
      <xdr:rowOff>41158</xdr:rowOff>
    </xdr:to>
    <xdr:cxnSp macro="">
      <xdr:nvCxnSpPr>
        <xdr:cNvPr id="523" name="直線コネクタ 522"/>
        <xdr:cNvCxnSpPr/>
      </xdr:nvCxnSpPr>
      <xdr:spPr>
        <a:xfrm>
          <a:off x="12814300" y="6536903"/>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161759</xdr:rowOff>
    </xdr:from>
    <xdr:to>
      <xdr:col>85</xdr:col>
      <xdr:colOff>177800</xdr:colOff>
      <xdr:row>36</xdr:row>
      <xdr:rowOff>91909</xdr:rowOff>
    </xdr:to>
    <xdr:sp macro="" textlink="">
      <xdr:nvSpPr>
        <xdr:cNvPr id="533" name="楕円 532"/>
        <xdr:cNvSpPr/>
      </xdr:nvSpPr>
      <xdr:spPr>
        <a:xfrm>
          <a:off x="16268700" y="61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13186</xdr:rowOff>
    </xdr:from>
    <xdr:ext cx="599010" cy="259045"/>
    <xdr:sp macro="" textlink="">
      <xdr:nvSpPr>
        <xdr:cNvPr id="534" name="消防費該当値テキスト"/>
        <xdr:cNvSpPr txBox="1"/>
      </xdr:nvSpPr>
      <xdr:spPr>
        <a:xfrm>
          <a:off x="16370300" y="601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128832</xdr:rowOff>
    </xdr:from>
    <xdr:to>
      <xdr:col>81</xdr:col>
      <xdr:colOff>101600</xdr:colOff>
      <xdr:row>38</xdr:row>
      <xdr:rowOff>58982</xdr:rowOff>
    </xdr:to>
    <xdr:sp macro="" textlink="">
      <xdr:nvSpPr>
        <xdr:cNvPr id="535" name="楕円 534"/>
        <xdr:cNvSpPr/>
      </xdr:nvSpPr>
      <xdr:spPr>
        <a:xfrm>
          <a:off x="15430500" y="6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75509</xdr:rowOff>
    </xdr:from>
    <xdr:ext cx="534377" cy="259045"/>
    <xdr:sp macro="" textlink="">
      <xdr:nvSpPr>
        <xdr:cNvPr id="536" name="テキスト ボックス 535"/>
        <xdr:cNvSpPr txBox="1"/>
      </xdr:nvSpPr>
      <xdr:spPr>
        <a:xfrm>
          <a:off x="15214111" y="62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81989</xdr:rowOff>
    </xdr:from>
    <xdr:to>
      <xdr:col>76</xdr:col>
      <xdr:colOff>165100</xdr:colOff>
      <xdr:row>38</xdr:row>
      <xdr:rowOff>12139</xdr:rowOff>
    </xdr:to>
    <xdr:sp macro="" textlink="">
      <xdr:nvSpPr>
        <xdr:cNvPr id="537" name="楕円 536"/>
        <xdr:cNvSpPr/>
      </xdr:nvSpPr>
      <xdr:spPr>
        <a:xfrm>
          <a:off x="14541500" y="64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28666</xdr:rowOff>
    </xdr:from>
    <xdr:ext cx="534377" cy="259045"/>
    <xdr:sp macro="" textlink="">
      <xdr:nvSpPr>
        <xdr:cNvPr id="538" name="テキスト ボックス 537"/>
        <xdr:cNvSpPr txBox="1"/>
      </xdr:nvSpPr>
      <xdr:spPr>
        <a:xfrm>
          <a:off x="14325111" y="62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161808</xdr:rowOff>
    </xdr:from>
    <xdr:to>
      <xdr:col>72</xdr:col>
      <xdr:colOff>38100</xdr:colOff>
      <xdr:row>38</xdr:row>
      <xdr:rowOff>91958</xdr:rowOff>
    </xdr:to>
    <xdr:sp macro="" textlink="">
      <xdr:nvSpPr>
        <xdr:cNvPr id="539" name="楕円 538"/>
        <xdr:cNvSpPr/>
      </xdr:nvSpPr>
      <xdr:spPr>
        <a:xfrm>
          <a:off x="13652500" y="65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83085</xdr:rowOff>
    </xdr:from>
    <xdr:ext cx="534377" cy="259045"/>
    <xdr:sp macro="" textlink="">
      <xdr:nvSpPr>
        <xdr:cNvPr id="540" name="テキスト ボックス 539"/>
        <xdr:cNvSpPr txBox="1"/>
      </xdr:nvSpPr>
      <xdr:spPr>
        <a:xfrm>
          <a:off x="13436111" y="65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142453</xdr:rowOff>
    </xdr:from>
    <xdr:to>
      <xdr:col>67</xdr:col>
      <xdr:colOff>101600</xdr:colOff>
      <xdr:row>38</xdr:row>
      <xdr:rowOff>72603</xdr:rowOff>
    </xdr:to>
    <xdr:sp macro="" textlink="">
      <xdr:nvSpPr>
        <xdr:cNvPr id="541" name="楕円 540"/>
        <xdr:cNvSpPr/>
      </xdr:nvSpPr>
      <xdr:spPr>
        <a:xfrm>
          <a:off x="12763500" y="64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89130</xdr:rowOff>
    </xdr:from>
    <xdr:ext cx="534377" cy="259045"/>
    <xdr:sp macro="" textlink="">
      <xdr:nvSpPr>
        <xdr:cNvPr id="542" name="テキスト ボックス 541"/>
        <xdr:cNvSpPr txBox="1"/>
      </xdr:nvSpPr>
      <xdr:spPr>
        <a:xfrm>
          <a:off x="12547111" y="62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124530</xdr:rowOff>
    </xdr:from>
    <xdr:to>
      <xdr:col>85</xdr:col>
      <xdr:colOff>127000</xdr:colOff>
      <xdr:row>57</xdr:row>
      <xdr:rowOff>156668</xdr:rowOff>
    </xdr:to>
    <xdr:cxnSp macro="">
      <xdr:nvCxnSpPr>
        <xdr:cNvPr id="571" name="直線コネクタ 570"/>
        <xdr:cNvCxnSpPr/>
      </xdr:nvCxnSpPr>
      <xdr:spPr>
        <a:xfrm flipV="1">
          <a:off x="15481300" y="9897180"/>
          <a:ext cx="8382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156668</xdr:rowOff>
    </xdr:from>
    <xdr:to>
      <xdr:col>81</xdr:col>
      <xdr:colOff>50800</xdr:colOff>
      <xdr:row>58</xdr:row>
      <xdr:rowOff>54457</xdr:rowOff>
    </xdr:to>
    <xdr:cxnSp macro="">
      <xdr:nvCxnSpPr>
        <xdr:cNvPr id="574" name="直線コネクタ 573"/>
        <xdr:cNvCxnSpPr/>
      </xdr:nvCxnSpPr>
      <xdr:spPr>
        <a:xfrm flipV="1">
          <a:off x="14592300" y="992931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122479</xdr:rowOff>
    </xdr:from>
    <xdr:to>
      <xdr:col>76</xdr:col>
      <xdr:colOff>114300</xdr:colOff>
      <xdr:row>58</xdr:row>
      <xdr:rowOff>54457</xdr:rowOff>
    </xdr:to>
    <xdr:cxnSp macro="">
      <xdr:nvCxnSpPr>
        <xdr:cNvPr id="577" name="直線コネクタ 576"/>
        <xdr:cNvCxnSpPr/>
      </xdr:nvCxnSpPr>
      <xdr:spPr>
        <a:xfrm>
          <a:off x="13703300" y="9895129"/>
          <a:ext cx="889000" cy="1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122479</xdr:rowOff>
    </xdr:from>
    <xdr:to>
      <xdr:col>71</xdr:col>
      <xdr:colOff>177800</xdr:colOff>
      <xdr:row>58</xdr:row>
      <xdr:rowOff>25646</xdr:rowOff>
    </xdr:to>
    <xdr:cxnSp macro="">
      <xdr:nvCxnSpPr>
        <xdr:cNvPr id="580" name="直線コネクタ 579"/>
        <xdr:cNvCxnSpPr/>
      </xdr:nvCxnSpPr>
      <xdr:spPr>
        <a:xfrm flipV="1">
          <a:off x="12814300" y="9895129"/>
          <a:ext cx="889000" cy="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73730</xdr:rowOff>
    </xdr:from>
    <xdr:to>
      <xdr:col>85</xdr:col>
      <xdr:colOff>177800</xdr:colOff>
      <xdr:row>58</xdr:row>
      <xdr:rowOff>3880</xdr:rowOff>
    </xdr:to>
    <xdr:sp macro="" textlink="">
      <xdr:nvSpPr>
        <xdr:cNvPr id="590" name="楕円 589"/>
        <xdr:cNvSpPr/>
      </xdr:nvSpPr>
      <xdr:spPr>
        <a:xfrm>
          <a:off x="16268700" y="98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52157</xdr:rowOff>
    </xdr:from>
    <xdr:ext cx="599010" cy="259045"/>
    <xdr:sp macro="" textlink="">
      <xdr:nvSpPr>
        <xdr:cNvPr id="591" name="教育費該当値テキスト"/>
        <xdr:cNvSpPr txBox="1"/>
      </xdr:nvSpPr>
      <xdr:spPr>
        <a:xfrm>
          <a:off x="16370300" y="982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105868</xdr:rowOff>
    </xdr:from>
    <xdr:to>
      <xdr:col>81</xdr:col>
      <xdr:colOff>101600</xdr:colOff>
      <xdr:row>58</xdr:row>
      <xdr:rowOff>36018</xdr:rowOff>
    </xdr:to>
    <xdr:sp macro="" textlink="">
      <xdr:nvSpPr>
        <xdr:cNvPr id="592" name="楕円 591"/>
        <xdr:cNvSpPr/>
      </xdr:nvSpPr>
      <xdr:spPr>
        <a:xfrm>
          <a:off x="15430500" y="98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27145</xdr:rowOff>
    </xdr:from>
    <xdr:ext cx="599010" cy="259045"/>
    <xdr:sp macro="" textlink="">
      <xdr:nvSpPr>
        <xdr:cNvPr id="593" name="テキスト ボックス 592"/>
        <xdr:cNvSpPr txBox="1"/>
      </xdr:nvSpPr>
      <xdr:spPr>
        <a:xfrm>
          <a:off x="15181795" y="997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3657</xdr:rowOff>
    </xdr:from>
    <xdr:to>
      <xdr:col>76</xdr:col>
      <xdr:colOff>165100</xdr:colOff>
      <xdr:row>58</xdr:row>
      <xdr:rowOff>105257</xdr:rowOff>
    </xdr:to>
    <xdr:sp macro="" textlink="">
      <xdr:nvSpPr>
        <xdr:cNvPr id="594" name="楕円 593"/>
        <xdr:cNvSpPr/>
      </xdr:nvSpPr>
      <xdr:spPr>
        <a:xfrm>
          <a:off x="14541500" y="99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96384</xdr:rowOff>
    </xdr:from>
    <xdr:ext cx="534377" cy="259045"/>
    <xdr:sp macro="" textlink="">
      <xdr:nvSpPr>
        <xdr:cNvPr id="595" name="テキスト ボックス 594"/>
        <xdr:cNvSpPr txBox="1"/>
      </xdr:nvSpPr>
      <xdr:spPr>
        <a:xfrm>
          <a:off x="14325111" y="100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71679</xdr:rowOff>
    </xdr:from>
    <xdr:to>
      <xdr:col>72</xdr:col>
      <xdr:colOff>38100</xdr:colOff>
      <xdr:row>58</xdr:row>
      <xdr:rowOff>1829</xdr:rowOff>
    </xdr:to>
    <xdr:sp macro="" textlink="">
      <xdr:nvSpPr>
        <xdr:cNvPr id="596" name="楕円 595"/>
        <xdr:cNvSpPr/>
      </xdr:nvSpPr>
      <xdr:spPr>
        <a:xfrm>
          <a:off x="13652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18356</xdr:rowOff>
    </xdr:from>
    <xdr:ext cx="599010" cy="259045"/>
    <xdr:sp macro="" textlink="">
      <xdr:nvSpPr>
        <xdr:cNvPr id="597" name="テキスト ボックス 596"/>
        <xdr:cNvSpPr txBox="1"/>
      </xdr:nvSpPr>
      <xdr:spPr>
        <a:xfrm>
          <a:off x="13403795" y="961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146296</xdr:rowOff>
    </xdr:from>
    <xdr:to>
      <xdr:col>67</xdr:col>
      <xdr:colOff>101600</xdr:colOff>
      <xdr:row>58</xdr:row>
      <xdr:rowOff>76446</xdr:rowOff>
    </xdr:to>
    <xdr:sp macro="" textlink="">
      <xdr:nvSpPr>
        <xdr:cNvPr id="598" name="楕円 597"/>
        <xdr:cNvSpPr/>
      </xdr:nvSpPr>
      <xdr:spPr>
        <a:xfrm>
          <a:off x="12763500" y="9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67573</xdr:rowOff>
    </xdr:from>
    <xdr:ext cx="534377" cy="259045"/>
    <xdr:sp macro="" textlink="">
      <xdr:nvSpPr>
        <xdr:cNvPr id="599" name="テキスト ボックス 598"/>
        <xdr:cNvSpPr txBox="1"/>
      </xdr:nvSpPr>
      <xdr:spPr>
        <a:xfrm>
          <a:off x="12547111" y="1001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40923</xdr:rowOff>
    </xdr:from>
    <xdr:to>
      <xdr:col>85</xdr:col>
      <xdr:colOff>127000</xdr:colOff>
      <xdr:row>79</xdr:row>
      <xdr:rowOff>44447</xdr:rowOff>
    </xdr:to>
    <xdr:cxnSp macro="">
      <xdr:nvCxnSpPr>
        <xdr:cNvPr id="628" name="直線コネクタ 627"/>
        <xdr:cNvCxnSpPr/>
      </xdr:nvCxnSpPr>
      <xdr:spPr>
        <a:xfrm>
          <a:off x="15481300" y="13585473"/>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21529</xdr:rowOff>
    </xdr:from>
    <xdr:to>
      <xdr:col>81</xdr:col>
      <xdr:colOff>50800</xdr:colOff>
      <xdr:row>79</xdr:row>
      <xdr:rowOff>40923</xdr:rowOff>
    </xdr:to>
    <xdr:cxnSp macro="">
      <xdr:nvCxnSpPr>
        <xdr:cNvPr id="631" name="直線コネクタ 630"/>
        <xdr:cNvCxnSpPr/>
      </xdr:nvCxnSpPr>
      <xdr:spPr>
        <a:xfrm>
          <a:off x="14592300" y="13566079"/>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21529</xdr:rowOff>
    </xdr:from>
    <xdr:to>
      <xdr:col>76</xdr:col>
      <xdr:colOff>114300</xdr:colOff>
      <xdr:row>79</xdr:row>
      <xdr:rowOff>44447</xdr:rowOff>
    </xdr:to>
    <xdr:cxnSp macro="">
      <xdr:nvCxnSpPr>
        <xdr:cNvPr id="634" name="直線コネクタ 633"/>
        <xdr:cNvCxnSpPr/>
      </xdr:nvCxnSpPr>
      <xdr:spPr>
        <a:xfrm flipV="1">
          <a:off x="13703300" y="13566079"/>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44417</xdr:rowOff>
    </xdr:from>
    <xdr:to>
      <xdr:col>71</xdr:col>
      <xdr:colOff>177800</xdr:colOff>
      <xdr:row>79</xdr:row>
      <xdr:rowOff>44447</xdr:rowOff>
    </xdr:to>
    <xdr:cxnSp macro="">
      <xdr:nvCxnSpPr>
        <xdr:cNvPr id="637" name="直線コネクタ 636"/>
        <xdr:cNvCxnSpPr/>
      </xdr:nvCxnSpPr>
      <xdr:spPr>
        <a:xfrm>
          <a:off x="12814300" y="13588967"/>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165097</xdr:rowOff>
    </xdr:from>
    <xdr:to>
      <xdr:col>85</xdr:col>
      <xdr:colOff>177800</xdr:colOff>
      <xdr:row>79</xdr:row>
      <xdr:rowOff>95247</xdr:rowOff>
    </xdr:to>
    <xdr:sp macro="" textlink="">
      <xdr:nvSpPr>
        <xdr:cNvPr id="647" name="楕円 646"/>
        <xdr:cNvSpPr/>
      </xdr:nvSpPr>
      <xdr:spPr>
        <a:xfrm>
          <a:off x="162687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161573</xdr:rowOff>
    </xdr:from>
    <xdr:to>
      <xdr:col>81</xdr:col>
      <xdr:colOff>101600</xdr:colOff>
      <xdr:row>79</xdr:row>
      <xdr:rowOff>91723</xdr:rowOff>
    </xdr:to>
    <xdr:sp macro="" textlink="">
      <xdr:nvSpPr>
        <xdr:cNvPr id="649" name="楕円 648"/>
        <xdr:cNvSpPr/>
      </xdr:nvSpPr>
      <xdr:spPr>
        <a:xfrm>
          <a:off x="15430500" y="135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82850</xdr:rowOff>
    </xdr:from>
    <xdr:ext cx="469744" cy="259045"/>
    <xdr:sp macro="" textlink="">
      <xdr:nvSpPr>
        <xdr:cNvPr id="650" name="テキスト ボックス 649"/>
        <xdr:cNvSpPr txBox="1"/>
      </xdr:nvSpPr>
      <xdr:spPr>
        <a:xfrm>
          <a:off x="15246428" y="1362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142179</xdr:rowOff>
    </xdr:from>
    <xdr:to>
      <xdr:col>76</xdr:col>
      <xdr:colOff>165100</xdr:colOff>
      <xdr:row>79</xdr:row>
      <xdr:rowOff>72329</xdr:rowOff>
    </xdr:to>
    <xdr:sp macro="" textlink="">
      <xdr:nvSpPr>
        <xdr:cNvPr id="651" name="楕円 650"/>
        <xdr:cNvSpPr/>
      </xdr:nvSpPr>
      <xdr:spPr>
        <a:xfrm>
          <a:off x="14541500" y="135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63456</xdr:rowOff>
    </xdr:from>
    <xdr:ext cx="534377" cy="259045"/>
    <xdr:sp macro="" textlink="">
      <xdr:nvSpPr>
        <xdr:cNvPr id="652" name="テキスト ボックス 651"/>
        <xdr:cNvSpPr txBox="1"/>
      </xdr:nvSpPr>
      <xdr:spPr>
        <a:xfrm>
          <a:off x="14325111" y="13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165097</xdr:rowOff>
    </xdr:from>
    <xdr:to>
      <xdr:col>72</xdr:col>
      <xdr:colOff>38100</xdr:colOff>
      <xdr:row>79</xdr:row>
      <xdr:rowOff>95247</xdr:rowOff>
    </xdr:to>
    <xdr:sp macro="" textlink="">
      <xdr:nvSpPr>
        <xdr:cNvPr id="653" name="楕円 652"/>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86374</xdr:rowOff>
    </xdr:from>
    <xdr:ext cx="249299" cy="259045"/>
    <xdr:sp macro="" textlink="">
      <xdr:nvSpPr>
        <xdr:cNvPr id="654" name="テキスト ボックス 653"/>
        <xdr:cNvSpPr txBox="1"/>
      </xdr:nvSpPr>
      <xdr:spPr>
        <a:xfrm>
          <a:off x="13578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165067</xdr:rowOff>
    </xdr:from>
    <xdr:to>
      <xdr:col>67</xdr:col>
      <xdr:colOff>101600</xdr:colOff>
      <xdr:row>79</xdr:row>
      <xdr:rowOff>95217</xdr:rowOff>
    </xdr:to>
    <xdr:sp macro="" textlink="">
      <xdr:nvSpPr>
        <xdr:cNvPr id="655" name="楕円 654"/>
        <xdr:cNvSpPr/>
      </xdr:nvSpPr>
      <xdr:spPr>
        <a:xfrm>
          <a:off x="12763500" y="135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86344</xdr:rowOff>
    </xdr:from>
    <xdr:ext cx="313932" cy="259045"/>
    <xdr:sp macro="" textlink="">
      <xdr:nvSpPr>
        <xdr:cNvPr id="656" name="テキスト ボックス 655"/>
        <xdr:cNvSpPr txBox="1"/>
      </xdr:nvSpPr>
      <xdr:spPr>
        <a:xfrm>
          <a:off x="12657333" y="13630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46188</xdr:rowOff>
    </xdr:from>
    <xdr:to>
      <xdr:col>85</xdr:col>
      <xdr:colOff>127000</xdr:colOff>
      <xdr:row>98</xdr:row>
      <xdr:rowOff>73461</xdr:rowOff>
    </xdr:to>
    <xdr:cxnSp macro="">
      <xdr:nvCxnSpPr>
        <xdr:cNvPr id="687" name="直線コネクタ 686"/>
        <xdr:cNvCxnSpPr/>
      </xdr:nvCxnSpPr>
      <xdr:spPr>
        <a:xfrm flipV="1">
          <a:off x="15481300" y="16848288"/>
          <a:ext cx="8382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48175</xdr:rowOff>
    </xdr:from>
    <xdr:to>
      <xdr:col>81</xdr:col>
      <xdr:colOff>50800</xdr:colOff>
      <xdr:row>98</xdr:row>
      <xdr:rowOff>73461</xdr:rowOff>
    </xdr:to>
    <xdr:cxnSp macro="">
      <xdr:nvCxnSpPr>
        <xdr:cNvPr id="690" name="直線コネクタ 689"/>
        <xdr:cNvCxnSpPr/>
      </xdr:nvCxnSpPr>
      <xdr:spPr>
        <a:xfrm>
          <a:off x="14592300" y="16850275"/>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38105</xdr:rowOff>
    </xdr:from>
    <xdr:to>
      <xdr:col>76</xdr:col>
      <xdr:colOff>114300</xdr:colOff>
      <xdr:row>98</xdr:row>
      <xdr:rowOff>48175</xdr:rowOff>
    </xdr:to>
    <xdr:cxnSp macro="">
      <xdr:nvCxnSpPr>
        <xdr:cNvPr id="693" name="直線コネクタ 692"/>
        <xdr:cNvCxnSpPr/>
      </xdr:nvCxnSpPr>
      <xdr:spPr>
        <a:xfrm>
          <a:off x="13703300" y="16840205"/>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107925</xdr:rowOff>
    </xdr:from>
    <xdr:to>
      <xdr:col>71</xdr:col>
      <xdr:colOff>177800</xdr:colOff>
      <xdr:row>98</xdr:row>
      <xdr:rowOff>38105</xdr:rowOff>
    </xdr:to>
    <xdr:cxnSp macro="">
      <xdr:nvCxnSpPr>
        <xdr:cNvPr id="696" name="直線コネクタ 695"/>
        <xdr:cNvCxnSpPr/>
      </xdr:nvCxnSpPr>
      <xdr:spPr>
        <a:xfrm>
          <a:off x="12814300" y="16738575"/>
          <a:ext cx="8890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166838</xdr:rowOff>
    </xdr:from>
    <xdr:to>
      <xdr:col>85</xdr:col>
      <xdr:colOff>177800</xdr:colOff>
      <xdr:row>98</xdr:row>
      <xdr:rowOff>96988</xdr:rowOff>
    </xdr:to>
    <xdr:sp macro="" textlink="">
      <xdr:nvSpPr>
        <xdr:cNvPr id="706" name="楕円 705"/>
        <xdr:cNvSpPr/>
      </xdr:nvSpPr>
      <xdr:spPr>
        <a:xfrm>
          <a:off x="16268700" y="167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145265</xdr:rowOff>
    </xdr:from>
    <xdr:ext cx="599010" cy="259045"/>
    <xdr:sp macro="" textlink="">
      <xdr:nvSpPr>
        <xdr:cNvPr id="707" name="公債費該当値テキスト"/>
        <xdr:cNvSpPr txBox="1"/>
      </xdr:nvSpPr>
      <xdr:spPr>
        <a:xfrm>
          <a:off x="16370300" y="1677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22661</xdr:rowOff>
    </xdr:from>
    <xdr:to>
      <xdr:col>81</xdr:col>
      <xdr:colOff>101600</xdr:colOff>
      <xdr:row>98</xdr:row>
      <xdr:rowOff>124261</xdr:rowOff>
    </xdr:to>
    <xdr:sp macro="" textlink="">
      <xdr:nvSpPr>
        <xdr:cNvPr id="708" name="楕円 707"/>
        <xdr:cNvSpPr/>
      </xdr:nvSpPr>
      <xdr:spPr>
        <a:xfrm>
          <a:off x="15430500" y="168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115388</xdr:rowOff>
    </xdr:from>
    <xdr:ext cx="599010" cy="259045"/>
    <xdr:sp macro="" textlink="">
      <xdr:nvSpPr>
        <xdr:cNvPr id="709" name="テキスト ボックス 708"/>
        <xdr:cNvSpPr txBox="1"/>
      </xdr:nvSpPr>
      <xdr:spPr>
        <a:xfrm>
          <a:off x="15181795" y="169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168825</xdr:rowOff>
    </xdr:from>
    <xdr:to>
      <xdr:col>76</xdr:col>
      <xdr:colOff>165100</xdr:colOff>
      <xdr:row>98</xdr:row>
      <xdr:rowOff>98975</xdr:rowOff>
    </xdr:to>
    <xdr:sp macro="" textlink="">
      <xdr:nvSpPr>
        <xdr:cNvPr id="710" name="楕円 709"/>
        <xdr:cNvSpPr/>
      </xdr:nvSpPr>
      <xdr:spPr>
        <a:xfrm>
          <a:off x="14541500" y="167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90102</xdr:rowOff>
    </xdr:from>
    <xdr:ext cx="599010" cy="259045"/>
    <xdr:sp macro="" textlink="">
      <xdr:nvSpPr>
        <xdr:cNvPr id="711" name="テキスト ボックス 710"/>
        <xdr:cNvSpPr txBox="1"/>
      </xdr:nvSpPr>
      <xdr:spPr>
        <a:xfrm>
          <a:off x="14292795" y="168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158755</xdr:rowOff>
    </xdr:from>
    <xdr:to>
      <xdr:col>72</xdr:col>
      <xdr:colOff>38100</xdr:colOff>
      <xdr:row>98</xdr:row>
      <xdr:rowOff>88905</xdr:rowOff>
    </xdr:to>
    <xdr:sp macro="" textlink="">
      <xdr:nvSpPr>
        <xdr:cNvPr id="712" name="楕円 711"/>
        <xdr:cNvSpPr/>
      </xdr:nvSpPr>
      <xdr:spPr>
        <a:xfrm>
          <a:off x="13652500" y="167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80032</xdr:rowOff>
    </xdr:from>
    <xdr:ext cx="599010" cy="259045"/>
    <xdr:sp macro="" textlink="">
      <xdr:nvSpPr>
        <xdr:cNvPr id="713" name="テキスト ボックス 712"/>
        <xdr:cNvSpPr txBox="1"/>
      </xdr:nvSpPr>
      <xdr:spPr>
        <a:xfrm>
          <a:off x="13403795" y="1688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57125</xdr:rowOff>
    </xdr:from>
    <xdr:to>
      <xdr:col>67</xdr:col>
      <xdr:colOff>101600</xdr:colOff>
      <xdr:row>97</xdr:row>
      <xdr:rowOff>158725</xdr:rowOff>
    </xdr:to>
    <xdr:sp macro="" textlink="">
      <xdr:nvSpPr>
        <xdr:cNvPr id="714" name="楕円 713"/>
        <xdr:cNvSpPr/>
      </xdr:nvSpPr>
      <xdr:spPr>
        <a:xfrm>
          <a:off x="127635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3802</xdr:rowOff>
    </xdr:from>
    <xdr:ext cx="599010" cy="259045"/>
    <xdr:sp macro="" textlink="">
      <xdr:nvSpPr>
        <xdr:cNvPr id="715" name="テキスト ボックス 714"/>
        <xdr:cNvSpPr txBox="1"/>
      </xdr:nvSpPr>
      <xdr:spPr>
        <a:xfrm>
          <a:off x="12514795" y="164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全体的に類似団体平均とほぼ同等の数値となっているが、民生費については高齢化の進展による高齢者福祉に係る経費の増と、保育料の完全無償化など児童福祉に係る経費の増により、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kumimoji="0" lang="en-US" altLang="ja-JP" sz="1400">
            <a:solidFill>
              <a:schemeClr val="dk1"/>
            </a:solidFill>
            <a:effectLst/>
            <a:latin typeface="+mn-lt"/>
            <a:ea typeface="+mn-ea"/>
            <a:cs typeface="+mn-cs"/>
          </a:endParaRPr>
        </a:p>
        <a:p>
          <a:r>
            <a:rPr kumimoji="0" lang="ja-JP" altLang="en-US" sz="1400" baseline="0">
              <a:solidFill>
                <a:schemeClr val="dk1"/>
              </a:solidFill>
              <a:effectLst/>
              <a:latin typeface="+mn-lt"/>
              <a:ea typeface="+mn-ea"/>
              <a:cs typeface="+mn-cs"/>
            </a:rPr>
            <a:t>　</a:t>
          </a:r>
          <a:r>
            <a:rPr kumimoji="0" lang="ja-JP" altLang="en-US" sz="1100" baseline="0">
              <a:solidFill>
                <a:schemeClr val="dk1"/>
              </a:solidFill>
              <a:effectLst/>
              <a:latin typeface="+mn-lt"/>
              <a:ea typeface="+mn-ea"/>
              <a:cs typeface="+mn-cs"/>
            </a:rPr>
            <a:t>また、消防費については移動系防災行政無線を整備したことにより経費が増加したためである。</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多くのふるさと納税をいただいていることにより、返礼に係る経費が伸びているためである。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r>
            <a:rPr kumimoji="1" lang="ja-JP" altLang="ja-JP" sz="1100" b="0" i="0" baseline="0">
              <a:solidFill>
                <a:schemeClr val="dk1"/>
              </a:solidFill>
              <a:effectLst/>
              <a:latin typeface="+mn-lt"/>
              <a:ea typeface="+mn-ea"/>
              <a:cs typeface="+mn-cs"/>
            </a:rPr>
            <a:t>　 更に、大型建設事業による起債発行に伴い、後年度に公債費が伸びることが予想されることから、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平成２７年度から平成２９年度にかけて大型建設事業を実施しており、今後については償還額が伸びていく。公共施設も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93;&#33294;&#20869;&#20849;&#26377;/zaisei-s/&#20849;&#26377;L&#12487;&#12540;&#12479;/zaisei/&#36001;&#25919;&#20418;/&#35519;&#26619;&#38306;&#20418;/&#9733;R4&#24180;&#24230;&#35519;&#26619;&#38306;&#20418;/R4.9.27%20&#20196;&#21644;2&#24180;&#24230;&#36001;&#25919;&#29366;&#27841;&#36039;&#26009;&#38598;&#12398;&#20316;&#25104;&#12395;&#12388;&#12356;&#12390;&#65288;2&#22238;&#30446;&#65289;/&#12304;&#36001;&#25919;&#29366;&#27841;&#36039;&#26009;&#38598;&#12305;_014389_&#27836;&#30000;&#30010;_2020/&#12304;&#36001;&#25919;&#29366;&#27841;&#36039;&#26009;&#38598;&#12305;_014389_&#27836;&#30000;&#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57</v>
          </cell>
          <cell r="BX53">
            <v>57.8</v>
          </cell>
          <cell r="CF53">
            <v>60</v>
          </cell>
          <cell r="CN53">
            <v>60.7</v>
          </cell>
          <cell r="CV53">
            <v>62.4</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2</v>
          </cell>
          <cell r="BX75">
            <v>1.1000000000000001</v>
          </cell>
          <cell r="CF75">
            <v>0</v>
          </cell>
          <cell r="CN75">
            <v>-0.7</v>
          </cell>
          <cell r="CV75">
            <v>-0.6</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5813367</v>
      </c>
      <c r="BO4" s="395"/>
      <c r="BP4" s="395"/>
      <c r="BQ4" s="395"/>
      <c r="BR4" s="395"/>
      <c r="BS4" s="395"/>
      <c r="BT4" s="395"/>
      <c r="BU4" s="396"/>
      <c r="BV4" s="394">
        <v>5438471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v>
      </c>
      <c r="CU4" s="401"/>
      <c r="CV4" s="401"/>
      <c r="CW4" s="401"/>
      <c r="CX4" s="401"/>
      <c r="CY4" s="401"/>
      <c r="CZ4" s="401"/>
      <c r="DA4" s="402"/>
      <c r="DB4" s="400">
        <v>6.2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5658259</v>
      </c>
      <c r="BO5" s="432"/>
      <c r="BP5" s="432"/>
      <c r="BQ5" s="432"/>
      <c r="BR5" s="432"/>
      <c r="BS5" s="432"/>
      <c r="BT5" s="432"/>
      <c r="BU5" s="433"/>
      <c r="BV5" s="431">
        <v>5281572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79.599999999999994</v>
      </c>
      <c r="CU5" s="429"/>
      <c r="CV5" s="429"/>
      <c r="CW5" s="429"/>
      <c r="CX5" s="429"/>
      <c r="CY5" s="429"/>
      <c r="CZ5" s="429"/>
      <c r="DA5" s="430"/>
      <c r="DB5" s="428">
        <v>77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155108</v>
      </c>
      <c r="BO6" s="432"/>
      <c r="BP6" s="432"/>
      <c r="BQ6" s="432"/>
      <c r="BR6" s="432"/>
      <c r="BS6" s="432"/>
      <c r="BT6" s="432"/>
      <c r="BU6" s="433"/>
      <c r="BV6" s="431">
        <v>156899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81.7</v>
      </c>
      <c r="CU6" s="469"/>
      <c r="CV6" s="469"/>
      <c r="CW6" s="469"/>
      <c r="CX6" s="469"/>
      <c r="CY6" s="469"/>
      <c r="CZ6" s="469"/>
      <c r="DA6" s="470"/>
      <c r="DB6" s="468">
        <v>79.2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1900</v>
      </c>
      <c r="BO7" s="432"/>
      <c r="BP7" s="432"/>
      <c r="BQ7" s="432"/>
      <c r="BR7" s="432"/>
      <c r="BS7" s="432"/>
      <c r="BT7" s="432"/>
      <c r="BU7" s="433"/>
      <c r="BV7" s="431">
        <v>4050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2550160</v>
      </c>
      <c r="CU7" s="432"/>
      <c r="CV7" s="432"/>
      <c r="CW7" s="432"/>
      <c r="CX7" s="432"/>
      <c r="CY7" s="432"/>
      <c r="CZ7" s="432"/>
      <c r="DA7" s="433"/>
      <c r="DB7" s="431">
        <v>2452515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153208</v>
      </c>
      <c r="BO8" s="432"/>
      <c r="BP8" s="432"/>
      <c r="BQ8" s="432"/>
      <c r="BR8" s="432"/>
      <c r="BS8" s="432"/>
      <c r="BT8" s="432"/>
      <c r="BU8" s="433"/>
      <c r="BV8" s="431">
        <v>152849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2909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359</v>
      </c>
      <c r="BO9" s="432"/>
      <c r="BP9" s="432"/>
      <c r="BQ9" s="432"/>
      <c r="BR9" s="432"/>
      <c r="BS9" s="432"/>
      <c r="BT9" s="432"/>
      <c r="BU9" s="433"/>
      <c r="BV9" s="431">
        <v>38164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11.4</v>
      </c>
      <c r="CU9" s="429"/>
      <c r="CV9" s="429"/>
      <c r="CW9" s="429"/>
      <c r="CX9" s="429"/>
      <c r="CY9" s="429"/>
      <c r="CZ9" s="429"/>
      <c r="DA9" s="430"/>
      <c r="DB9" s="428">
        <v>11.3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3181</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95</v>
      </c>
      <c r="BO10" s="432"/>
      <c r="BP10" s="432"/>
      <c r="BQ10" s="432"/>
      <c r="BR10" s="432"/>
      <c r="BS10" s="432"/>
      <c r="BT10" s="432"/>
      <c r="BU10" s="433"/>
      <c r="BV10" s="431">
        <v>1484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89608</v>
      </c>
      <c r="BO11" s="432"/>
      <c r="BP11" s="432"/>
      <c r="BQ11" s="432"/>
      <c r="BR11" s="432"/>
      <c r="BS11" s="432"/>
      <c r="BT11" s="432"/>
      <c r="BU11" s="433"/>
      <c r="BV11" s="431">
        <v>92579</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2975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102</v>
      </c>
      <c r="AV12" s="464"/>
      <c r="AW12" s="464"/>
      <c r="AX12" s="464"/>
      <c r="AY12" s="465" t="s">
        <v>135</v>
      </c>
      <c r="AZ12" s="466"/>
      <c r="BA12" s="466"/>
      <c r="BB12" s="466"/>
      <c r="BC12" s="466"/>
      <c r="BD12" s="466"/>
      <c r="BE12" s="466"/>
      <c r="BF12" s="466"/>
      <c r="BG12" s="466"/>
      <c r="BH12" s="466"/>
      <c r="BI12" s="466"/>
      <c r="BJ12" s="466"/>
      <c r="BK12" s="466"/>
      <c r="BL12" s="466"/>
      <c r="BM12" s="467"/>
      <c r="BN12" s="431">
        <v>57929</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2969</v>
      </c>
      <c r="S13" s="516"/>
      <c r="T13" s="516"/>
      <c r="U13" s="516"/>
      <c r="V13" s="517"/>
      <c r="W13" s="447" t="s">
        <v>138</v>
      </c>
      <c r="X13" s="448"/>
      <c r="Y13" s="448"/>
      <c r="Z13" s="448"/>
      <c r="AA13" s="448"/>
      <c r="AB13" s="438"/>
      <c r="AC13" s="482">
        <v>510</v>
      </c>
      <c r="AD13" s="483"/>
      <c r="AE13" s="483"/>
      <c r="AF13" s="483"/>
      <c r="AG13" s="525"/>
      <c r="AH13" s="482">
        <v>525</v>
      </c>
      <c r="AI13" s="483"/>
      <c r="AJ13" s="483"/>
      <c r="AK13" s="483"/>
      <c r="AL13" s="484"/>
      <c r="AM13" s="460" t="s">
        <v>139</v>
      </c>
      <c r="AN13" s="461"/>
      <c r="AO13" s="461"/>
      <c r="AP13" s="461"/>
      <c r="AQ13" s="461"/>
      <c r="AR13" s="461"/>
      <c r="AS13" s="461"/>
      <c r="AT13" s="462"/>
      <c r="AU13" s="463" t="s">
        <v>126</v>
      </c>
      <c r="AV13" s="464"/>
      <c r="AW13" s="464"/>
      <c r="AX13" s="464"/>
      <c r="AY13" s="465" t="s">
        <v>140</v>
      </c>
      <c r="AZ13" s="466"/>
      <c r="BA13" s="466"/>
      <c r="BB13" s="466"/>
      <c r="BC13" s="466"/>
      <c r="BD13" s="466"/>
      <c r="BE13" s="466"/>
      <c r="BF13" s="466"/>
      <c r="BG13" s="466"/>
      <c r="BH13" s="466"/>
      <c r="BI13" s="466"/>
      <c r="BJ13" s="466"/>
      <c r="BK13" s="466"/>
      <c r="BL13" s="466"/>
      <c r="BM13" s="467"/>
      <c r="BN13" s="431">
        <v>32133</v>
      </c>
      <c r="BO13" s="432"/>
      <c r="BP13" s="432"/>
      <c r="BQ13" s="432"/>
      <c r="BR13" s="432"/>
      <c r="BS13" s="432"/>
      <c r="BT13" s="432"/>
      <c r="BU13" s="433"/>
      <c r="BV13" s="431">
        <v>132227</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-0.6</v>
      </c>
      <c r="CU13" s="429"/>
      <c r="CV13" s="429"/>
      <c r="CW13" s="429"/>
      <c r="CX13" s="429"/>
      <c r="CY13" s="429"/>
      <c r="CZ13" s="429"/>
      <c r="DA13" s="430"/>
      <c r="DB13" s="428">
        <v>-0.7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3017</v>
      </c>
      <c r="S14" s="516"/>
      <c r="T14" s="516"/>
      <c r="U14" s="516"/>
      <c r="V14" s="517"/>
      <c r="W14" s="421"/>
      <c r="X14" s="422"/>
      <c r="Y14" s="422"/>
      <c r="Z14" s="422"/>
      <c r="AA14" s="422"/>
      <c r="AB14" s="411"/>
      <c r="AC14" s="518">
        <v>31.3</v>
      </c>
      <c r="AD14" s="519"/>
      <c r="AE14" s="519"/>
      <c r="AF14" s="519"/>
      <c r="AG14" s="520"/>
      <c r="AH14" s="518">
        <v>29.1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3009</v>
      </c>
      <c r="S15" s="516"/>
      <c r="T15" s="516"/>
      <c r="U15" s="516"/>
      <c r="V15" s="517"/>
      <c r="W15" s="447" t="s">
        <v>146</v>
      </c>
      <c r="X15" s="448"/>
      <c r="Y15" s="448"/>
      <c r="Z15" s="448"/>
      <c r="AA15" s="448"/>
      <c r="AB15" s="438"/>
      <c r="AC15" s="482">
        <v>236</v>
      </c>
      <c r="AD15" s="483"/>
      <c r="AE15" s="483"/>
      <c r="AF15" s="483"/>
      <c r="AG15" s="525"/>
      <c r="AH15" s="482">
        <v>273</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379828</v>
      </c>
      <c r="BO15" s="395"/>
      <c r="BP15" s="395"/>
      <c r="BQ15" s="395"/>
      <c r="BR15" s="395"/>
      <c r="BS15" s="395"/>
      <c r="BT15" s="395"/>
      <c r="BU15" s="396"/>
      <c r="BV15" s="394">
        <v>376118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14.5</v>
      </c>
      <c r="AD16" s="519"/>
      <c r="AE16" s="519"/>
      <c r="AF16" s="519"/>
      <c r="AG16" s="520"/>
      <c r="AH16" s="518">
        <v>15.1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2407123</v>
      </c>
      <c r="BO16" s="432"/>
      <c r="BP16" s="432"/>
      <c r="BQ16" s="432"/>
      <c r="BR16" s="432"/>
      <c r="BS16" s="432"/>
      <c r="BT16" s="432"/>
      <c r="BU16" s="433"/>
      <c r="BV16" s="431">
        <v>2294950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886</v>
      </c>
      <c r="AD17" s="483"/>
      <c r="AE17" s="483"/>
      <c r="AF17" s="483"/>
      <c r="AG17" s="525"/>
      <c r="AH17" s="482">
        <v>1009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457119</v>
      </c>
      <c r="BO17" s="432"/>
      <c r="BP17" s="432"/>
      <c r="BQ17" s="432"/>
      <c r="BR17" s="432"/>
      <c r="BS17" s="432"/>
      <c r="BT17" s="432"/>
      <c r="BU17" s="433"/>
      <c r="BV17" s="431">
        <v>469925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283.35000000000002</v>
      </c>
      <c r="M18" s="547"/>
      <c r="N18" s="547"/>
      <c r="O18" s="547"/>
      <c r="P18" s="547"/>
      <c r="Q18" s="547"/>
      <c r="R18" s="548"/>
      <c r="S18" s="548"/>
      <c r="T18" s="548"/>
      <c r="U18" s="548"/>
      <c r="V18" s="549"/>
      <c r="W18" s="449"/>
      <c r="X18" s="450"/>
      <c r="Y18" s="450"/>
      <c r="Z18" s="450"/>
      <c r="AA18" s="450"/>
      <c r="AB18" s="441"/>
      <c r="AC18" s="550">
        <v>54.3</v>
      </c>
      <c r="AD18" s="551"/>
      <c r="AE18" s="551"/>
      <c r="AF18" s="551"/>
      <c r="AG18" s="552"/>
      <c r="AH18" s="550">
        <v>55.8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2050291</v>
      </c>
      <c r="BO18" s="432"/>
      <c r="BP18" s="432"/>
      <c r="BQ18" s="432"/>
      <c r="BR18" s="432"/>
      <c r="BS18" s="432"/>
      <c r="BT18" s="432"/>
      <c r="BU18" s="433"/>
      <c r="BV18" s="431">
        <v>1883844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3350433</v>
      </c>
      <c r="BO19" s="432"/>
      <c r="BP19" s="432"/>
      <c r="BQ19" s="432"/>
      <c r="BR19" s="432"/>
      <c r="BS19" s="432"/>
      <c r="BT19" s="432"/>
      <c r="BU19" s="433"/>
      <c r="BV19" s="431">
        <v>2956377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1244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4" t="s">
        <v>166</v>
      </c>
      <c r="AI22" s="448"/>
      <c r="AJ22" s="448"/>
      <c r="AK22" s="448"/>
      <c r="AL22" s="438"/>
      <c r="AM22" s="594" t="s">
        <v>167</v>
      </c>
      <c r="AN22" s="595"/>
      <c r="AO22" s="595"/>
      <c r="AP22" s="595"/>
      <c r="AQ22" s="595"/>
      <c r="AR22" s="596"/>
      <c r="AS22" s="577" t="s">
        <v>164</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168</v>
      </c>
      <c r="AZ23" s="392"/>
      <c r="BA23" s="392"/>
      <c r="BB23" s="392"/>
      <c r="BC23" s="392"/>
      <c r="BD23" s="392"/>
      <c r="BE23" s="392"/>
      <c r="BF23" s="392"/>
      <c r="BG23" s="392"/>
      <c r="BH23" s="392"/>
      <c r="BI23" s="392"/>
      <c r="BJ23" s="392"/>
      <c r="BK23" s="392"/>
      <c r="BL23" s="392"/>
      <c r="BM23" s="393"/>
      <c r="BN23" s="431">
        <v>3025756</v>
      </c>
      <c r="BO23" s="432"/>
      <c r="BP23" s="432"/>
      <c r="BQ23" s="432"/>
      <c r="BR23" s="432"/>
      <c r="BS23" s="432"/>
      <c r="BT23" s="432"/>
      <c r="BU23" s="433"/>
      <c r="BV23" s="431">
        <v>2999243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7890</v>
      </c>
      <c r="R24" s="483"/>
      <c r="S24" s="483"/>
      <c r="T24" s="483"/>
      <c r="U24" s="483"/>
      <c r="V24" s="525"/>
      <c r="W24" s="584"/>
      <c r="X24" s="572"/>
      <c r="Y24" s="573"/>
      <c r="Z24" s="481" t="s">
        <v>170</v>
      </c>
      <c r="AA24" s="461"/>
      <c r="AB24" s="461"/>
      <c r="AC24" s="461"/>
      <c r="AD24" s="461"/>
      <c r="AE24" s="461"/>
      <c r="AF24" s="461"/>
      <c r="AG24" s="462"/>
      <c r="AH24" s="482">
        <v>82</v>
      </c>
      <c r="AI24" s="483"/>
      <c r="AJ24" s="483"/>
      <c r="AK24" s="483"/>
      <c r="AL24" s="525"/>
      <c r="AM24" s="482">
        <v>237554</v>
      </c>
      <c r="AN24" s="483"/>
      <c r="AO24" s="483"/>
      <c r="AP24" s="483"/>
      <c r="AQ24" s="483"/>
      <c r="AR24" s="525"/>
      <c r="AS24" s="482">
        <v>2897</v>
      </c>
      <c r="AT24" s="483"/>
      <c r="AU24" s="483"/>
      <c r="AV24" s="483"/>
      <c r="AW24" s="483"/>
      <c r="AX24" s="484"/>
      <c r="AY24" s="602" t="s">
        <v>171</v>
      </c>
      <c r="AZ24" s="603"/>
      <c r="BA24" s="603"/>
      <c r="BB24" s="603"/>
      <c r="BC24" s="603"/>
      <c r="BD24" s="603"/>
      <c r="BE24" s="603"/>
      <c r="BF24" s="603"/>
      <c r="BG24" s="603"/>
      <c r="BH24" s="603"/>
      <c r="BI24" s="603"/>
      <c r="BJ24" s="603"/>
      <c r="BK24" s="603"/>
      <c r="BL24" s="603"/>
      <c r="BM24" s="604"/>
      <c r="BN24" s="431">
        <v>2695106</v>
      </c>
      <c r="BO24" s="432"/>
      <c r="BP24" s="432"/>
      <c r="BQ24" s="432"/>
      <c r="BR24" s="432"/>
      <c r="BS24" s="432"/>
      <c r="BT24" s="432"/>
      <c r="BU24" s="433"/>
      <c r="BV24" s="431">
        <v>2632443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6420</v>
      </c>
      <c r="R25" s="483"/>
      <c r="S25" s="483"/>
      <c r="T25" s="483"/>
      <c r="U25" s="483"/>
      <c r="V25" s="525"/>
      <c r="W25" s="584"/>
      <c r="X25" s="572"/>
      <c r="Y25" s="573"/>
      <c r="Z25" s="481" t="s">
        <v>173</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160609</v>
      </c>
      <c r="BO25" s="395"/>
      <c r="BP25" s="395"/>
      <c r="BQ25" s="395"/>
      <c r="BR25" s="395"/>
      <c r="BS25" s="395"/>
      <c r="BT25" s="395"/>
      <c r="BU25" s="396"/>
      <c r="BV25" s="394">
        <v>41650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5760</v>
      </c>
      <c r="R26" s="483"/>
      <c r="S26" s="483"/>
      <c r="T26" s="483"/>
      <c r="U26" s="483"/>
      <c r="V26" s="525"/>
      <c r="W26" s="584"/>
      <c r="X26" s="572"/>
      <c r="Y26" s="573"/>
      <c r="Z26" s="481" t="s">
        <v>176</v>
      </c>
      <c r="AA26" s="608"/>
      <c r="AB26" s="608"/>
      <c r="AC26" s="608"/>
      <c r="AD26" s="608"/>
      <c r="AE26" s="608"/>
      <c r="AF26" s="608"/>
      <c r="AG26" s="609"/>
      <c r="AH26" s="482">
        <v>1</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2680</v>
      </c>
      <c r="R27" s="483"/>
      <c r="S27" s="483"/>
      <c r="T27" s="483"/>
      <c r="U27" s="483"/>
      <c r="V27" s="525"/>
      <c r="W27" s="584"/>
      <c r="X27" s="572"/>
      <c r="Y27" s="573"/>
      <c r="Z27" s="481" t="s">
        <v>182</v>
      </c>
      <c r="AA27" s="461"/>
      <c r="AB27" s="461"/>
      <c r="AC27" s="461"/>
      <c r="AD27" s="461"/>
      <c r="AE27" s="461"/>
      <c r="AF27" s="461"/>
      <c r="AG27" s="462"/>
      <c r="AH27" s="482" t="s">
        <v>180</v>
      </c>
      <c r="AI27" s="483"/>
      <c r="AJ27" s="483"/>
      <c r="AK27" s="483"/>
      <c r="AL27" s="525"/>
      <c r="AM27" s="482" t="s">
        <v>129</v>
      </c>
      <c r="AN27" s="483"/>
      <c r="AO27" s="483"/>
      <c r="AP27" s="483"/>
      <c r="AQ27" s="483"/>
      <c r="AR27" s="525"/>
      <c r="AS27" s="482" t="s">
        <v>180</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t="s">
        <v>180</v>
      </c>
      <c r="BO27" s="606"/>
      <c r="BP27" s="606"/>
      <c r="BQ27" s="606"/>
      <c r="BR27" s="606"/>
      <c r="BS27" s="606"/>
      <c r="BT27" s="606"/>
      <c r="BU27" s="607"/>
      <c r="BV27" s="605" t="s">
        <v>129</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2120</v>
      </c>
      <c r="R28" s="483"/>
      <c r="S28" s="483"/>
      <c r="T28" s="483"/>
      <c r="U28" s="483"/>
      <c r="V28" s="525"/>
      <c r="W28" s="584"/>
      <c r="X28" s="572"/>
      <c r="Y28" s="573"/>
      <c r="Z28" s="481" t="s">
        <v>185</v>
      </c>
      <c r="AA28" s="461"/>
      <c r="AB28" s="461"/>
      <c r="AC28" s="461"/>
      <c r="AD28" s="461"/>
      <c r="AE28" s="461"/>
      <c r="AF28" s="461"/>
      <c r="AG28" s="462"/>
      <c r="AH28" s="482" t="s">
        <v>180</v>
      </c>
      <c r="AI28" s="483"/>
      <c r="AJ28" s="483"/>
      <c r="AK28" s="483"/>
      <c r="AL28" s="525"/>
      <c r="AM28" s="482" t="s">
        <v>129</v>
      </c>
      <c r="AN28" s="483"/>
      <c r="AO28" s="483"/>
      <c r="AP28" s="483"/>
      <c r="AQ28" s="483"/>
      <c r="AR28" s="525"/>
      <c r="AS28" s="482" t="s">
        <v>129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340580</v>
      </c>
      <c r="BO28" s="395"/>
      <c r="BP28" s="395"/>
      <c r="BQ28" s="395"/>
      <c r="BR28" s="395"/>
      <c r="BS28" s="395"/>
      <c r="BT28" s="395"/>
      <c r="BU28" s="396"/>
      <c r="BV28" s="394">
        <v>398414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8</v>
      </c>
      <c r="M29" s="483"/>
      <c r="N29" s="483"/>
      <c r="O29" s="483"/>
      <c r="P29" s="525"/>
      <c r="Q29" s="482">
        <v>1770</v>
      </c>
      <c r="R29" s="483"/>
      <c r="S29" s="483"/>
      <c r="T29" s="483"/>
      <c r="U29" s="483"/>
      <c r="V29" s="525"/>
      <c r="W29" s="585"/>
      <c r="X29" s="586"/>
      <c r="Y29" s="587"/>
      <c r="Z29" s="481" t="s">
        <v>188</v>
      </c>
      <c r="AA29" s="461"/>
      <c r="AB29" s="461"/>
      <c r="AC29" s="461"/>
      <c r="AD29" s="461"/>
      <c r="AE29" s="461"/>
      <c r="AF29" s="461"/>
      <c r="AG29" s="462"/>
      <c r="AH29" s="482">
        <v>82</v>
      </c>
      <c r="AI29" s="483"/>
      <c r="AJ29" s="483"/>
      <c r="AK29" s="483"/>
      <c r="AL29" s="525"/>
      <c r="AM29" s="482">
        <v>237554</v>
      </c>
      <c r="AN29" s="483"/>
      <c r="AO29" s="483"/>
      <c r="AP29" s="483"/>
      <c r="AQ29" s="483"/>
      <c r="AR29" s="525"/>
      <c r="AS29" s="482">
        <v>2897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648404</v>
      </c>
      <c r="BO29" s="432"/>
      <c r="BP29" s="432"/>
      <c r="BQ29" s="432"/>
      <c r="BR29" s="432"/>
      <c r="BS29" s="432"/>
      <c r="BT29" s="432"/>
      <c r="BU29" s="433"/>
      <c r="BV29" s="431">
        <v>643235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96.8</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2411792</v>
      </c>
      <c r="BO30" s="606"/>
      <c r="BP30" s="606"/>
      <c r="BQ30" s="606"/>
      <c r="BR30" s="606"/>
      <c r="BS30" s="606"/>
      <c r="BT30" s="606"/>
      <c r="BU30" s="607"/>
      <c r="BV30" s="605">
        <v>2395542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197</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197</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特別養護老人ホーム特別会計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IF('各会計、関係団体の財政状況及び健全化判断比率'!B33="","",'各会計、関係団体の財政状況及び健全化判断比率'!B33)</f>
        <v>上水道事業会計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公共下水道特別会計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北空知衛生センター組合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株式会社沼田開発公社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養護老人ホーム特別会計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高齢者グループホーム特別会計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空知教育センター組合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中・北空知廃棄物処理広域連合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国民健康保険特別会計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北空知衛生施設組合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7</v>
      </c>
      <c r="V38" s="620"/>
      <c r="W38" s="621" t="str">
        <f>IF('各会計、関係団体の財政状況及び健全化判断比率'!B32="","",'各会計、関係団体の財政状況及び健全化判断比率'!B32)</f>
        <v>後期高齢者医療特別会計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深川地区消防組合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北空知圏学校給食組合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北空知広域水道企業団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Nuvw+VQgqLdArBY5UgLRNnRSy3ShWCE0MSvveq8u0+pxx/91bn8KU89lTXBgDVw5XrC768SmD9ALvJwhHLv0w==" saltValue="NTuHVJM+CFNr6tbjtHqL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3" t="s">
        <v>554</v>
      </c>
      <c r="D34" s="1213"/>
      <c r="E34" s="1214"/>
      <c r="F34" s="32">
        <v>4.24</v>
      </c>
      <c r="G34" s="33">
        <v>5.25</v>
      </c>
      <c r="H34" s="33">
        <v>6.1</v>
      </c>
      <c r="I34" s="33">
        <v>6.63</v>
      </c>
      <c r="J34" s="34">
        <v>7.33</v>
      </c>
      <c r="K34" s="22"/>
      <c r="L34" s="22"/>
      <c r="M34" s="22"/>
      <c r="N34" s="22"/>
      <c r="O34" s="22"/>
      <c r="P34" s="22"/>
    </row>
    <row r="35" spans="1:16" ht="39" customHeight="1" x14ac:dyDescent="0.15">
      <c r="A35" s="22"/>
      <c r="B35" s="35"/>
      <c r="C35" s="1207" t="s">
        <v>555</v>
      </c>
      <c r="D35" s="1208"/>
      <c r="E35" s="1209"/>
      <c r="F35" s="36">
        <v>3.85</v>
      </c>
      <c r="G35" s="37">
        <v>4.2</v>
      </c>
      <c r="H35" s="37">
        <v>4.09</v>
      </c>
      <c r="I35" s="37">
        <v>5.71</v>
      </c>
      <c r="J35" s="38">
        <v>5.38</v>
      </c>
      <c r="K35" s="22"/>
      <c r="L35" s="22"/>
      <c r="M35" s="22"/>
      <c r="N35" s="22"/>
      <c r="O35" s="22"/>
      <c r="P35" s="22"/>
    </row>
    <row r="36" spans="1:16" ht="39" customHeight="1" x14ac:dyDescent="0.15">
      <c r="A36" s="22"/>
      <c r="B36" s="35"/>
      <c r="C36" s="1207" t="s">
        <v>556</v>
      </c>
      <c r="D36" s="1208"/>
      <c r="E36" s="1209"/>
      <c r="F36" s="36">
        <v>0.75</v>
      </c>
      <c r="G36" s="37">
        <v>1.1399999999999999</v>
      </c>
      <c r="H36" s="37">
        <v>1.37</v>
      </c>
      <c r="I36" s="37">
        <v>1.32</v>
      </c>
      <c r="J36" s="38">
        <v>1.31</v>
      </c>
      <c r="K36" s="22"/>
      <c r="L36" s="22"/>
      <c r="M36" s="22"/>
      <c r="N36" s="22"/>
      <c r="O36" s="22"/>
      <c r="P36" s="22"/>
    </row>
    <row r="37" spans="1:16" ht="39" customHeight="1" x14ac:dyDescent="0.15">
      <c r="A37" s="22"/>
      <c r="B37" s="35"/>
      <c r="C37" s="1207" t="s">
        <v>557</v>
      </c>
      <c r="D37" s="1208"/>
      <c r="E37" s="1209"/>
      <c r="F37" s="36">
        <v>0.8</v>
      </c>
      <c r="G37" s="37">
        <v>0.56999999999999995</v>
      </c>
      <c r="H37" s="37">
        <v>0.55000000000000004</v>
      </c>
      <c r="I37" s="37">
        <v>0.51</v>
      </c>
      <c r="J37" s="38">
        <v>0.62</v>
      </c>
      <c r="K37" s="22"/>
      <c r="L37" s="22"/>
      <c r="M37" s="22"/>
      <c r="N37" s="22"/>
      <c r="O37" s="22"/>
      <c r="P37" s="22"/>
    </row>
    <row r="38" spans="1:16" ht="39" customHeight="1" x14ac:dyDescent="0.15">
      <c r="A38" s="22"/>
      <c r="B38" s="35"/>
      <c r="C38" s="1207" t="s">
        <v>558</v>
      </c>
      <c r="D38" s="1208"/>
      <c r="E38" s="1209"/>
      <c r="F38" s="36">
        <v>2.0099999999999998</v>
      </c>
      <c r="G38" s="37">
        <v>2.68</v>
      </c>
      <c r="H38" s="37">
        <v>0.99</v>
      </c>
      <c r="I38" s="37">
        <v>0.82</v>
      </c>
      <c r="J38" s="38">
        <v>0.31</v>
      </c>
      <c r="K38" s="22"/>
      <c r="L38" s="22"/>
      <c r="M38" s="22"/>
      <c r="N38" s="22"/>
      <c r="O38" s="22"/>
      <c r="P38" s="22"/>
    </row>
    <row r="39" spans="1:16" ht="39" customHeight="1" x14ac:dyDescent="0.15">
      <c r="A39" s="22"/>
      <c r="B39" s="35"/>
      <c r="C39" s="1207" t="s">
        <v>559</v>
      </c>
      <c r="D39" s="1208"/>
      <c r="E39" s="1209"/>
      <c r="F39" s="36">
        <v>0.13</v>
      </c>
      <c r="G39" s="37">
        <v>0.21</v>
      </c>
      <c r="H39" s="37">
        <v>0.13</v>
      </c>
      <c r="I39" s="37">
        <v>0.26</v>
      </c>
      <c r="J39" s="38">
        <v>0.21</v>
      </c>
      <c r="K39" s="22"/>
      <c r="L39" s="22"/>
      <c r="M39" s="22"/>
      <c r="N39" s="22"/>
      <c r="O39" s="22"/>
      <c r="P39" s="22"/>
    </row>
    <row r="40" spans="1:16" ht="39" customHeight="1" x14ac:dyDescent="0.15">
      <c r="A40" s="22"/>
      <c r="B40" s="35"/>
      <c r="C40" s="1207" t="s">
        <v>560</v>
      </c>
      <c r="D40" s="1208"/>
      <c r="E40" s="1209"/>
      <c r="F40" s="36">
        <v>0.03</v>
      </c>
      <c r="G40" s="37">
        <v>0.18</v>
      </c>
      <c r="H40" s="37">
        <v>0.12</v>
      </c>
      <c r="I40" s="37">
        <v>0.15</v>
      </c>
      <c r="J40" s="38">
        <v>0.06</v>
      </c>
      <c r="K40" s="22"/>
      <c r="L40" s="22"/>
      <c r="M40" s="22"/>
      <c r="N40" s="22"/>
      <c r="O40" s="22"/>
      <c r="P40" s="22"/>
    </row>
    <row r="41" spans="1:16" ht="39" customHeight="1" x14ac:dyDescent="0.15">
      <c r="A41" s="22"/>
      <c r="B41" s="35"/>
      <c r="C41" s="1207" t="s">
        <v>561</v>
      </c>
      <c r="D41" s="1208"/>
      <c r="E41" s="1209"/>
      <c r="F41" s="36">
        <v>0</v>
      </c>
      <c r="G41" s="37">
        <v>0</v>
      </c>
      <c r="H41" s="37">
        <v>0</v>
      </c>
      <c r="I41" s="37">
        <v>0</v>
      </c>
      <c r="J41" s="38">
        <v>0.01</v>
      </c>
      <c r="K41" s="22"/>
      <c r="L41" s="22"/>
      <c r="M41" s="22"/>
      <c r="N41" s="22"/>
      <c r="O41" s="22"/>
      <c r="P41" s="22"/>
    </row>
    <row r="42" spans="1:16" ht="39" customHeight="1" x14ac:dyDescent="0.15">
      <c r="A42" s="22"/>
      <c r="B42" s="39"/>
      <c r="C42" s="1207" t="s">
        <v>562</v>
      </c>
      <c r="D42" s="1208"/>
      <c r="E42" s="1209"/>
      <c r="F42" s="36" t="s">
        <v>507</v>
      </c>
      <c r="G42" s="37" t="s">
        <v>507</v>
      </c>
      <c r="H42" s="37" t="s">
        <v>507</v>
      </c>
      <c r="I42" s="37" t="s">
        <v>507</v>
      </c>
      <c r="J42" s="38" t="s">
        <v>507</v>
      </c>
      <c r="K42" s="22"/>
      <c r="L42" s="22"/>
      <c r="M42" s="22"/>
      <c r="N42" s="22"/>
      <c r="O42" s="22"/>
      <c r="P42" s="22"/>
    </row>
    <row r="43" spans="1:16" ht="39" customHeight="1" thickBot="1" x14ac:dyDescent="0.2">
      <c r="A43" s="22"/>
      <c r="B43" s="40"/>
      <c r="C43" s="1210" t="s">
        <v>563</v>
      </c>
      <c r="D43" s="1211"/>
      <c r="E43" s="1212"/>
      <c r="F43" s="41">
        <v>0.43</v>
      </c>
      <c r="G43" s="42">
        <v>0.28000000000000003</v>
      </c>
      <c r="H43" s="42">
        <v>0.02</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p0HDtckQsJatfMj6NZCndxXGjzJ9YeNVqTKo9TEqDTfHlRsRydWGYY4HA4561efpyop9KBSyztNfDj3hnBJg==" saltValue="VlxDyH9f8AOxrVQCmrWu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394</v>
      </c>
      <c r="L45" s="60">
        <v>311</v>
      </c>
      <c r="M45" s="60">
        <v>304</v>
      </c>
      <c r="N45" s="60">
        <v>271</v>
      </c>
      <c r="O45" s="61">
        <v>319</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507</v>
      </c>
      <c r="L46" s="64" t="s">
        <v>507</v>
      </c>
      <c r="M46" s="64" t="s">
        <v>507</v>
      </c>
      <c r="N46" s="64" t="s">
        <v>507</v>
      </c>
      <c r="O46" s="65" t="s">
        <v>507</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507</v>
      </c>
      <c r="L47" s="64" t="s">
        <v>507</v>
      </c>
      <c r="M47" s="64" t="s">
        <v>507</v>
      </c>
      <c r="N47" s="64" t="s">
        <v>507</v>
      </c>
      <c r="O47" s="65" t="s">
        <v>507</v>
      </c>
      <c r="P47" s="48"/>
      <c r="Q47" s="48"/>
      <c r="R47" s="48"/>
      <c r="S47" s="48"/>
      <c r="T47" s="48"/>
      <c r="U47" s="48"/>
    </row>
    <row r="48" spans="1:21" ht="30.75" customHeight="1" x14ac:dyDescent="0.15">
      <c r="A48" s="48"/>
      <c r="B48" s="1217"/>
      <c r="C48" s="1218"/>
      <c r="D48" s="62"/>
      <c r="E48" s="1223" t="s">
        <v>15</v>
      </c>
      <c r="F48" s="1223"/>
      <c r="G48" s="1223"/>
      <c r="H48" s="1223"/>
      <c r="I48" s="1223"/>
      <c r="J48" s="1224"/>
      <c r="K48" s="63">
        <v>142</v>
      </c>
      <c r="L48" s="64">
        <v>132</v>
      </c>
      <c r="M48" s="64">
        <v>88</v>
      </c>
      <c r="N48" s="64">
        <v>94</v>
      </c>
      <c r="O48" s="65">
        <v>83</v>
      </c>
      <c r="P48" s="48"/>
      <c r="Q48" s="48"/>
      <c r="R48" s="48"/>
      <c r="S48" s="48"/>
      <c r="T48" s="48"/>
      <c r="U48" s="48"/>
    </row>
    <row r="49" spans="1:21" ht="30.75" customHeight="1" x14ac:dyDescent="0.15">
      <c r="A49" s="48"/>
      <c r="B49" s="1217"/>
      <c r="C49" s="1218"/>
      <c r="D49" s="62"/>
      <c r="E49" s="1223" t="s">
        <v>16</v>
      </c>
      <c r="F49" s="1223"/>
      <c r="G49" s="1223"/>
      <c r="H49" s="1223"/>
      <c r="I49" s="1223"/>
      <c r="J49" s="1224"/>
      <c r="K49" s="63">
        <v>18</v>
      </c>
      <c r="L49" s="64">
        <v>15</v>
      </c>
      <c r="M49" s="64">
        <v>4</v>
      </c>
      <c r="N49" s="64">
        <v>3</v>
      </c>
      <c r="O49" s="65">
        <v>3</v>
      </c>
      <c r="P49" s="48"/>
      <c r="Q49" s="48"/>
      <c r="R49" s="48"/>
      <c r="S49" s="48"/>
      <c r="T49" s="48"/>
      <c r="U49" s="48"/>
    </row>
    <row r="50" spans="1:21" ht="30.75" customHeight="1" x14ac:dyDescent="0.15">
      <c r="A50" s="48"/>
      <c r="B50" s="1217"/>
      <c r="C50" s="1218"/>
      <c r="D50" s="62"/>
      <c r="E50" s="1223" t="s">
        <v>17</v>
      </c>
      <c r="F50" s="1223"/>
      <c r="G50" s="1223"/>
      <c r="H50" s="1223"/>
      <c r="I50" s="1223"/>
      <c r="J50" s="1224"/>
      <c r="K50" s="63">
        <v>3</v>
      </c>
      <c r="L50" s="64">
        <v>3</v>
      </c>
      <c r="M50" s="64">
        <v>5</v>
      </c>
      <c r="N50" s="64">
        <v>8</v>
      </c>
      <c r="O50" s="65">
        <v>8</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507</v>
      </c>
      <c r="L51" s="64" t="s">
        <v>507</v>
      </c>
      <c r="M51" s="64" t="s">
        <v>507</v>
      </c>
      <c r="N51" s="64" t="s">
        <v>507</v>
      </c>
      <c r="O51" s="65" t="s">
        <v>507</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519</v>
      </c>
      <c r="L52" s="64">
        <v>463</v>
      </c>
      <c r="M52" s="64">
        <v>432</v>
      </c>
      <c r="N52" s="64">
        <v>388</v>
      </c>
      <c r="O52" s="65">
        <v>412</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38</v>
      </c>
      <c r="L53" s="69">
        <v>-2</v>
      </c>
      <c r="M53" s="69">
        <v>-31</v>
      </c>
      <c r="N53" s="69">
        <v>-12</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8IGfo83TUJEeqTdESPHS4iJjqXSd45JKur704giGhFl7tLDVf73C2TOInO9rEapTElw8IbfAmJsRGHchiyw==" saltValue="KZ2OW6SysTQpOfMxQHqG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4"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1" t="s">
        <v>30</v>
      </c>
      <c r="C41" s="1242"/>
      <c r="D41" s="102"/>
      <c r="E41" s="1247" t="s">
        <v>31</v>
      </c>
      <c r="F41" s="1247"/>
      <c r="G41" s="1247"/>
      <c r="H41" s="1248"/>
      <c r="I41" s="103">
        <v>2897</v>
      </c>
      <c r="J41" s="104">
        <v>2965</v>
      </c>
      <c r="K41" s="104">
        <v>2828</v>
      </c>
      <c r="L41" s="104">
        <v>3010</v>
      </c>
      <c r="M41" s="105">
        <v>3037</v>
      </c>
    </row>
    <row r="42" spans="2:13" ht="27.75" customHeight="1" x14ac:dyDescent="0.15">
      <c r="B42" s="1243"/>
      <c r="C42" s="1244"/>
      <c r="D42" s="106"/>
      <c r="E42" s="1249" t="s">
        <v>32</v>
      </c>
      <c r="F42" s="1249"/>
      <c r="G42" s="1249"/>
      <c r="H42" s="1250"/>
      <c r="I42" s="107">
        <v>9</v>
      </c>
      <c r="J42" s="108">
        <v>14</v>
      </c>
      <c r="K42" s="108">
        <v>22</v>
      </c>
      <c r="L42" s="108">
        <v>25</v>
      </c>
      <c r="M42" s="109">
        <v>17</v>
      </c>
    </row>
    <row r="43" spans="2:13" ht="27.75" customHeight="1" x14ac:dyDescent="0.15">
      <c r="B43" s="1243"/>
      <c r="C43" s="1244"/>
      <c r="D43" s="106"/>
      <c r="E43" s="1249" t="s">
        <v>33</v>
      </c>
      <c r="F43" s="1249"/>
      <c r="G43" s="1249"/>
      <c r="H43" s="1250"/>
      <c r="I43" s="107">
        <v>767</v>
      </c>
      <c r="J43" s="108">
        <v>672</v>
      </c>
      <c r="K43" s="108">
        <v>555</v>
      </c>
      <c r="L43" s="108">
        <v>459</v>
      </c>
      <c r="M43" s="109">
        <v>434</v>
      </c>
    </row>
    <row r="44" spans="2:13" ht="27.75" customHeight="1" x14ac:dyDescent="0.15">
      <c r="B44" s="1243"/>
      <c r="C44" s="1244"/>
      <c r="D44" s="106"/>
      <c r="E44" s="1249" t="s">
        <v>34</v>
      </c>
      <c r="F44" s="1249"/>
      <c r="G44" s="1249"/>
      <c r="H44" s="1250"/>
      <c r="I44" s="107">
        <v>41</v>
      </c>
      <c r="J44" s="108">
        <v>25</v>
      </c>
      <c r="K44" s="108">
        <v>22</v>
      </c>
      <c r="L44" s="108">
        <v>19</v>
      </c>
      <c r="M44" s="109">
        <v>16</v>
      </c>
    </row>
    <row r="45" spans="2:13" ht="27.75" customHeight="1" x14ac:dyDescent="0.15">
      <c r="B45" s="1243"/>
      <c r="C45" s="1244"/>
      <c r="D45" s="106"/>
      <c r="E45" s="1249" t="s">
        <v>35</v>
      </c>
      <c r="F45" s="1249"/>
      <c r="G45" s="1249"/>
      <c r="H45" s="1250"/>
      <c r="I45" s="107">
        <v>829</v>
      </c>
      <c r="J45" s="108">
        <v>783</v>
      </c>
      <c r="K45" s="108">
        <v>776</v>
      </c>
      <c r="L45" s="108">
        <v>653</v>
      </c>
      <c r="M45" s="109">
        <v>710</v>
      </c>
    </row>
    <row r="46" spans="2:13" ht="27.75" customHeight="1" x14ac:dyDescent="0.15">
      <c r="B46" s="1243"/>
      <c r="C46" s="1244"/>
      <c r="D46" s="110"/>
      <c r="E46" s="1249" t="s">
        <v>36</v>
      </c>
      <c r="F46" s="1249"/>
      <c r="G46" s="1249"/>
      <c r="H46" s="1250"/>
      <c r="I46" s="107">
        <v>13</v>
      </c>
      <c r="J46" s="108">
        <v>10</v>
      </c>
      <c r="K46" s="108">
        <v>7</v>
      </c>
      <c r="L46" s="108">
        <v>3</v>
      </c>
      <c r="M46" s="109" t="s">
        <v>507</v>
      </c>
    </row>
    <row r="47" spans="2:13" ht="27.75" customHeight="1" x14ac:dyDescent="0.15">
      <c r="B47" s="1243"/>
      <c r="C47" s="1244"/>
      <c r="D47" s="111"/>
      <c r="E47" s="1251" t="s">
        <v>37</v>
      </c>
      <c r="F47" s="1252"/>
      <c r="G47" s="1252"/>
      <c r="H47" s="1253"/>
      <c r="I47" s="107" t="s">
        <v>507</v>
      </c>
      <c r="J47" s="108" t="s">
        <v>507</v>
      </c>
      <c r="K47" s="108" t="s">
        <v>507</v>
      </c>
      <c r="L47" s="108" t="s">
        <v>507</v>
      </c>
      <c r="M47" s="109" t="s">
        <v>507</v>
      </c>
    </row>
    <row r="48" spans="2:13" ht="27.75" customHeight="1" x14ac:dyDescent="0.15">
      <c r="B48" s="1243"/>
      <c r="C48" s="1244"/>
      <c r="D48" s="106"/>
      <c r="E48" s="1249" t="s">
        <v>38</v>
      </c>
      <c r="F48" s="1249"/>
      <c r="G48" s="1249"/>
      <c r="H48" s="1250"/>
      <c r="I48" s="107" t="s">
        <v>507</v>
      </c>
      <c r="J48" s="108" t="s">
        <v>507</v>
      </c>
      <c r="K48" s="108" t="s">
        <v>507</v>
      </c>
      <c r="L48" s="108" t="s">
        <v>507</v>
      </c>
      <c r="M48" s="109" t="s">
        <v>507</v>
      </c>
    </row>
    <row r="49" spans="2:13" ht="27.75" customHeight="1" x14ac:dyDescent="0.15">
      <c r="B49" s="1245"/>
      <c r="C49" s="1246"/>
      <c r="D49" s="106"/>
      <c r="E49" s="1249" t="s">
        <v>39</v>
      </c>
      <c r="F49" s="1249"/>
      <c r="G49" s="1249"/>
      <c r="H49" s="1250"/>
      <c r="I49" s="107" t="s">
        <v>507</v>
      </c>
      <c r="J49" s="108" t="s">
        <v>507</v>
      </c>
      <c r="K49" s="108" t="s">
        <v>507</v>
      </c>
      <c r="L49" s="108" t="s">
        <v>507</v>
      </c>
      <c r="M49" s="109" t="s">
        <v>507</v>
      </c>
    </row>
    <row r="50" spans="2:13" ht="27.75" customHeight="1" x14ac:dyDescent="0.15">
      <c r="B50" s="1254" t="s">
        <v>40</v>
      </c>
      <c r="C50" s="1255"/>
      <c r="D50" s="112"/>
      <c r="E50" s="1249" t="s">
        <v>41</v>
      </c>
      <c r="F50" s="1249"/>
      <c r="G50" s="1249"/>
      <c r="H50" s="1250"/>
      <c r="I50" s="107">
        <v>3561</v>
      </c>
      <c r="J50" s="108">
        <v>3756</v>
      </c>
      <c r="K50" s="108">
        <v>3791</v>
      </c>
      <c r="L50" s="108">
        <v>3595</v>
      </c>
      <c r="M50" s="109">
        <v>3565</v>
      </c>
    </row>
    <row r="51" spans="2:13" ht="27.75" customHeight="1" x14ac:dyDescent="0.15">
      <c r="B51" s="1243"/>
      <c r="C51" s="1244"/>
      <c r="D51" s="106"/>
      <c r="E51" s="1249" t="s">
        <v>42</v>
      </c>
      <c r="F51" s="1249"/>
      <c r="G51" s="1249"/>
      <c r="H51" s="1250"/>
      <c r="I51" s="107">
        <v>204</v>
      </c>
      <c r="J51" s="108">
        <v>204</v>
      </c>
      <c r="K51" s="108">
        <v>177</v>
      </c>
      <c r="L51" s="108">
        <v>132</v>
      </c>
      <c r="M51" s="109">
        <v>85</v>
      </c>
    </row>
    <row r="52" spans="2:13" ht="27.75" customHeight="1" x14ac:dyDescent="0.15">
      <c r="B52" s="1245"/>
      <c r="C52" s="1246"/>
      <c r="D52" s="106"/>
      <c r="E52" s="1249" t="s">
        <v>43</v>
      </c>
      <c r="F52" s="1249"/>
      <c r="G52" s="1249"/>
      <c r="H52" s="1250"/>
      <c r="I52" s="107">
        <v>3719</v>
      </c>
      <c r="J52" s="108">
        <v>3675</v>
      </c>
      <c r="K52" s="108">
        <v>3397</v>
      </c>
      <c r="L52" s="108">
        <v>3591</v>
      </c>
      <c r="M52" s="109">
        <v>3481</v>
      </c>
    </row>
    <row r="53" spans="2:13" ht="27.75" customHeight="1" thickBot="1" x14ac:dyDescent="0.2">
      <c r="B53" s="1256" t="s">
        <v>44</v>
      </c>
      <c r="C53" s="1257"/>
      <c r="D53" s="113"/>
      <c r="E53" s="1258" t="s">
        <v>45</v>
      </c>
      <c r="F53" s="1258"/>
      <c r="G53" s="1258"/>
      <c r="H53" s="1259"/>
      <c r="I53" s="114">
        <v>-2927</v>
      </c>
      <c r="J53" s="115">
        <v>-3166</v>
      </c>
      <c r="K53" s="115">
        <v>-3156</v>
      </c>
      <c r="L53" s="115">
        <v>-3148</v>
      </c>
      <c r="M53" s="116">
        <v>-2918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7EjHBmiP1GNqYZLAPYCu/GfXjav30M64/5HJ5joU81oJXtb/DSI6DcaG2b5gYr6LjO57RxcxRzMeRi1naVZBw==" saltValue="U+2Y6/MOnJa94XlVs3/V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397</v>
      </c>
      <c r="G55" s="128">
        <v>398</v>
      </c>
      <c r="H55" s="129">
        <v>341</v>
      </c>
    </row>
    <row r="56" spans="2:8" ht="52.5" customHeight="1" x14ac:dyDescent="0.15">
      <c r="B56" s="130"/>
      <c r="C56" s="1267" t="s">
        <v>49</v>
      </c>
      <c r="D56" s="1267"/>
      <c r="E56" s="1268"/>
      <c r="F56" s="131">
        <v>668</v>
      </c>
      <c r="G56" s="131">
        <v>643</v>
      </c>
      <c r="H56" s="132">
        <v>648</v>
      </c>
    </row>
    <row r="57" spans="2:8" ht="53.25" customHeight="1" x14ac:dyDescent="0.15">
      <c r="B57" s="130"/>
      <c r="C57" s="1269" t="s">
        <v>50</v>
      </c>
      <c r="D57" s="1269"/>
      <c r="E57" s="1270"/>
      <c r="F57" s="133">
        <v>2550</v>
      </c>
      <c r="G57" s="133">
        <v>2396</v>
      </c>
      <c r="H57" s="134">
        <v>2412</v>
      </c>
    </row>
    <row r="58" spans="2:8" ht="45.75" customHeight="1" x14ac:dyDescent="0.15">
      <c r="B58" s="135"/>
      <c r="C58" s="1260" t="s">
        <v>571</v>
      </c>
      <c r="D58" s="1261"/>
      <c r="E58" s="1262"/>
      <c r="F58" s="136">
        <v>712</v>
      </c>
      <c r="G58" s="136">
        <v>673</v>
      </c>
      <c r="H58" s="137">
        <v>768</v>
      </c>
    </row>
    <row r="59" spans="2:8" ht="45.75" customHeight="1" x14ac:dyDescent="0.15">
      <c r="B59" s="135"/>
      <c r="C59" s="1260" t="s">
        <v>572</v>
      </c>
      <c r="D59" s="1261"/>
      <c r="E59" s="1262"/>
      <c r="F59" s="136">
        <v>442</v>
      </c>
      <c r="G59" s="136">
        <v>358</v>
      </c>
      <c r="H59" s="137">
        <v>359</v>
      </c>
    </row>
    <row r="60" spans="2:8" ht="45.75" customHeight="1" x14ac:dyDescent="0.15">
      <c r="B60" s="135"/>
      <c r="C60" s="1260" t="s">
        <v>573</v>
      </c>
      <c r="D60" s="1261"/>
      <c r="E60" s="1262"/>
      <c r="F60" s="136">
        <v>357</v>
      </c>
      <c r="G60" s="136">
        <v>353</v>
      </c>
      <c r="H60" s="137">
        <v>343</v>
      </c>
    </row>
    <row r="61" spans="2:8" ht="45.75" customHeight="1" x14ac:dyDescent="0.15">
      <c r="B61" s="135"/>
      <c r="C61" s="1260" t="s">
        <v>574</v>
      </c>
      <c r="D61" s="1261"/>
      <c r="E61" s="1262"/>
      <c r="F61" s="136">
        <v>335</v>
      </c>
      <c r="G61" s="136">
        <v>335</v>
      </c>
      <c r="H61" s="137">
        <v>335</v>
      </c>
    </row>
    <row r="62" spans="2:8" ht="45.75" customHeight="1" thickBot="1" x14ac:dyDescent="0.2">
      <c r="B62" s="138"/>
      <c r="C62" s="1260" t="s">
        <v>575</v>
      </c>
      <c r="D62" s="1261"/>
      <c r="E62" s="1262"/>
      <c r="F62" s="139">
        <v>196</v>
      </c>
      <c r="G62" s="139">
        <v>147</v>
      </c>
      <c r="H62" s="140">
        <v>141</v>
      </c>
    </row>
    <row r="63" spans="2:8" ht="52.5" customHeight="1" thickBot="1" x14ac:dyDescent="0.2">
      <c r="B63" s="141"/>
      <c r="C63" s="1263" t="s">
        <v>51</v>
      </c>
      <c r="D63" s="1263"/>
      <c r="E63" s="1264"/>
      <c r="F63" s="142">
        <v>3615</v>
      </c>
      <c r="G63" s="142">
        <v>3437</v>
      </c>
      <c r="H63" s="143">
        <v>3401</v>
      </c>
    </row>
    <row r="64" spans="2:8" ht="15" customHeight="1" x14ac:dyDescent="0.15"/>
  </sheetData>
  <sheetProtection algorithmName="SHA-512" hashValue="aQOTnEAgVw04vY5XvZg1a7X0Zr4kI6BsvUJejpr6bTL4/tfZjWy6FjTFG/MxrPRVumsNd3MeYR0ioXRm3bKusg==" saltValue="X6/pH+KbeSrJy++3u7FR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3" zoomScale="85" zoomScaleNormal="85"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2"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549</v>
      </c>
      <c r="BQ50" s="1305"/>
      <c r="BR50" s="1305"/>
      <c r="BS50" s="1305"/>
      <c r="BT50" s="1305"/>
      <c r="BU50" s="1305"/>
      <c r="BV50" s="1305"/>
      <c r="BW50" s="1305"/>
      <c r="BX50" s="1305" t="s">
        <v>550</v>
      </c>
      <c r="BY50" s="1305"/>
      <c r="BZ50" s="1305"/>
      <c r="CA50" s="1305"/>
      <c r="CB50" s="1305"/>
      <c r="CC50" s="1305"/>
      <c r="CD50" s="1305"/>
      <c r="CE50" s="1305"/>
      <c r="CF50" s="1305" t="s">
        <v>551</v>
      </c>
      <c r="CG50" s="1305"/>
      <c r="CH50" s="1305"/>
      <c r="CI50" s="1305"/>
      <c r="CJ50" s="1305"/>
      <c r="CK50" s="1305"/>
      <c r="CL50" s="1305"/>
      <c r="CM50" s="1305"/>
      <c r="CN50" s="1305" t="s">
        <v>552</v>
      </c>
      <c r="CO50" s="1305"/>
      <c r="CP50" s="1305"/>
      <c r="CQ50" s="1305"/>
      <c r="CR50" s="1305"/>
      <c r="CS50" s="1305"/>
      <c r="CT50" s="1305"/>
      <c r="CU50" s="1305"/>
      <c r="CV50" s="1305" t="s">
        <v>553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v>57</v>
      </c>
      <c r="BQ53" s="1310"/>
      <c r="BR53" s="1310"/>
      <c r="BS53" s="1310"/>
      <c r="BT53" s="1310"/>
      <c r="BU53" s="1310"/>
      <c r="BV53" s="1310"/>
      <c r="BW53" s="1310"/>
      <c r="BX53" s="1310">
        <v>57.8</v>
      </c>
      <c r="BY53" s="1310"/>
      <c r="BZ53" s="1310"/>
      <c r="CA53" s="1310"/>
      <c r="CB53" s="1310"/>
      <c r="CC53" s="1310"/>
      <c r="CD53" s="1310"/>
      <c r="CE53" s="1310"/>
      <c r="CF53" s="1310">
        <v>60</v>
      </c>
      <c r="CG53" s="1310"/>
      <c r="CH53" s="1310"/>
      <c r="CI53" s="1310"/>
      <c r="CJ53" s="1310"/>
      <c r="CK53" s="1310"/>
      <c r="CL53" s="1310"/>
      <c r="CM53" s="1310"/>
      <c r="CN53" s="1310">
        <v>60.7</v>
      </c>
      <c r="CO53" s="1310"/>
      <c r="CP53" s="1310"/>
      <c r="CQ53" s="1310"/>
      <c r="CR53" s="1310"/>
      <c r="CS53" s="1310"/>
      <c r="CT53" s="1310"/>
      <c r="CU53" s="1310"/>
      <c r="CV53" s="1310">
        <v>62.4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605</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603</v>
      </c>
      <c r="BC57" s="1309"/>
      <c r="BD57" s="1309"/>
      <c r="BE57" s="1309"/>
      <c r="BF57" s="1309"/>
      <c r="BG57" s="1309"/>
      <c r="BH57" s="1309"/>
      <c r="BI57" s="1309"/>
      <c r="BJ57" s="1309"/>
      <c r="BK57" s="1309"/>
      <c r="BL57" s="1309"/>
      <c r="BM57" s="1309"/>
      <c r="BN57" s="1309"/>
      <c r="BO57" s="1309"/>
      <c r="BP57" s="1310">
        <v>56.3</v>
      </c>
      <c r="BQ57" s="1310"/>
      <c r="BR57" s="1310"/>
      <c r="BS57" s="1310"/>
      <c r="BT57" s="1310"/>
      <c r="BU57" s="1310"/>
      <c r="BV57" s="1310"/>
      <c r="BW57" s="1310"/>
      <c r="BX57" s="1310">
        <v>57.7</v>
      </c>
      <c r="BY57" s="1310"/>
      <c r="BZ57" s="1310"/>
      <c r="CA57" s="1310"/>
      <c r="CB57" s="1310"/>
      <c r="CC57" s="1310"/>
      <c r="CD57" s="1310"/>
      <c r="CE57" s="1310"/>
      <c r="CF57" s="1310">
        <v>58.9</v>
      </c>
      <c r="CG57" s="1310"/>
      <c r="CH57" s="1310"/>
      <c r="CI57" s="1310"/>
      <c r="CJ57" s="1310"/>
      <c r="CK57" s="1310"/>
      <c r="CL57" s="1310"/>
      <c r="CM57" s="1310"/>
      <c r="CN57" s="1310">
        <v>60</v>
      </c>
      <c r="CO57" s="1310"/>
      <c r="CP57" s="1310"/>
      <c r="CQ57" s="1310"/>
      <c r="CR57" s="1310"/>
      <c r="CS57" s="1310"/>
      <c r="CT57" s="1310"/>
      <c r="CU57" s="1310"/>
      <c r="CV57" s="1310">
        <v>60.9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606</v>
      </c>
    </row>
    <row r="64" spans="1:109" x14ac:dyDescent="0.15">
      <c r="B64" s="1280"/>
      <c r="G64" s="1287"/>
      <c r="I64" s="1320"/>
      <c r="J64" s="1320"/>
      <c r="K64" s="1320"/>
      <c r="L64" s="1320"/>
      <c r="M64" s="1320"/>
      <c r="N64" s="1321"/>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549</v>
      </c>
      <c r="BQ72" s="1305"/>
      <c r="BR72" s="1305"/>
      <c r="BS72" s="1305"/>
      <c r="BT72" s="1305"/>
      <c r="BU72" s="1305"/>
      <c r="BV72" s="1305"/>
      <c r="BW72" s="1305"/>
      <c r="BX72" s="1305" t="s">
        <v>550</v>
      </c>
      <c r="BY72" s="1305"/>
      <c r="BZ72" s="1305"/>
      <c r="CA72" s="1305"/>
      <c r="CB72" s="1305"/>
      <c r="CC72" s="1305"/>
      <c r="CD72" s="1305"/>
      <c r="CE72" s="1305"/>
      <c r="CF72" s="1305" t="s">
        <v>551</v>
      </c>
      <c r="CG72" s="1305"/>
      <c r="CH72" s="1305"/>
      <c r="CI72" s="1305"/>
      <c r="CJ72" s="1305"/>
      <c r="CK72" s="1305"/>
      <c r="CL72" s="1305"/>
      <c r="CM72" s="1305"/>
      <c r="CN72" s="1305" t="s">
        <v>552</v>
      </c>
      <c r="CO72" s="1305"/>
      <c r="CP72" s="1305"/>
      <c r="CQ72" s="1305"/>
      <c r="CR72" s="1305"/>
      <c r="CS72" s="1305"/>
      <c r="CT72" s="1305"/>
      <c r="CU72" s="1305"/>
      <c r="CV72" s="1305" t="s">
        <v>553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601</v>
      </c>
      <c r="AO73" s="1309"/>
      <c r="AP73" s="1309"/>
      <c r="AQ73" s="1309"/>
      <c r="AR73" s="1309"/>
      <c r="AS73" s="1309"/>
      <c r="AT73" s="1309"/>
      <c r="AU73" s="1309"/>
      <c r="AV73" s="1309"/>
      <c r="AW73" s="1309"/>
      <c r="AX73" s="1309"/>
      <c r="AY73" s="1309"/>
      <c r="AZ73" s="1309"/>
      <c r="BA73" s="1309"/>
      <c r="BB73" s="1309" t="s">
        <v>608</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10">
        <v>2</v>
      </c>
      <c r="BQ75" s="1310"/>
      <c r="BR75" s="1310"/>
      <c r="BS75" s="1310"/>
      <c r="BT75" s="1310"/>
      <c r="BU75" s="1310"/>
      <c r="BV75" s="1310"/>
      <c r="BW75" s="1310"/>
      <c r="BX75" s="1310">
        <v>1.1000000000000001</v>
      </c>
      <c r="BY75" s="1310"/>
      <c r="BZ75" s="1310"/>
      <c r="CA75" s="1310"/>
      <c r="CB75" s="1310"/>
      <c r="CC75" s="1310"/>
      <c r="CD75" s="1310"/>
      <c r="CE75" s="1310"/>
      <c r="CF75" s="1310">
        <v>0</v>
      </c>
      <c r="CG75" s="1310"/>
      <c r="CH75" s="1310"/>
      <c r="CI75" s="1310"/>
      <c r="CJ75" s="1310"/>
      <c r="CK75" s="1310"/>
      <c r="CL75" s="1310"/>
      <c r="CM75" s="1310"/>
      <c r="CN75" s="1310">
        <v>-0.7</v>
      </c>
      <c r="CO75" s="1310"/>
      <c r="CP75" s="1310"/>
      <c r="CQ75" s="1310"/>
      <c r="CR75" s="1310"/>
      <c r="CS75" s="1310"/>
      <c r="CT75" s="1310"/>
      <c r="CU75" s="1310"/>
      <c r="CV75" s="1310">
        <v>-0.6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611</v>
      </c>
      <c r="AO77" s="1305"/>
      <c r="AP77" s="1305"/>
      <c r="AQ77" s="1305"/>
      <c r="AR77" s="1305"/>
      <c r="AS77" s="1305"/>
      <c r="AT77" s="1305"/>
      <c r="AU77" s="1305"/>
      <c r="AV77" s="1305"/>
      <c r="AW77" s="1305"/>
      <c r="AX77" s="1305"/>
      <c r="AY77" s="1305"/>
      <c r="AZ77" s="1305"/>
      <c r="BA77" s="1305"/>
      <c r="BB77" s="1309" t="s">
        <v>605</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0">
        <v>7.4</v>
      </c>
      <c r="BQ79" s="1310"/>
      <c r="BR79" s="1310"/>
      <c r="BS79" s="1310"/>
      <c r="BT79" s="1310"/>
      <c r="BU79" s="1310"/>
      <c r="BV79" s="1310"/>
      <c r="BW79" s="1310"/>
      <c r="BX79" s="1310">
        <v>7.1</v>
      </c>
      <c r="BY79" s="1310"/>
      <c r="BZ79" s="1310"/>
      <c r="CA79" s="1310"/>
      <c r="CB79" s="1310"/>
      <c r="CC79" s="1310"/>
      <c r="CD79" s="1310"/>
      <c r="CE79" s="1310"/>
      <c r="CF79" s="1310">
        <v>7.1</v>
      </c>
      <c r="CG79" s="1310"/>
      <c r="CH79" s="1310"/>
      <c r="CI79" s="1310"/>
      <c r="CJ79" s="1310"/>
      <c r="CK79" s="1310"/>
      <c r="CL79" s="1310"/>
      <c r="CM79" s="1310"/>
      <c r="CN79" s="1310">
        <v>7.3</v>
      </c>
      <c r="CO79" s="1310"/>
      <c r="CP79" s="1310"/>
      <c r="CQ79" s="1310"/>
      <c r="CR79" s="1310"/>
      <c r="CS79" s="1310"/>
      <c r="CT79" s="1310"/>
      <c r="CU79" s="1310"/>
      <c r="CV79" s="1310">
        <v>7.4</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9B+loTUZalmNntpqLmjmznQjoftLINK1MQ7KeFz+puPcLklWaxxZfy834Fd4DK/SKUwLzUUXj+6uy0ZdndsP1Q==" saltValue="yWieb7C4nvkSmG/GYMo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85" zoomScaleNormal="85"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KobDXcpKXTzf7BeMU2V2HCwf3jjF5ILwfja+hOIPq+5c/EHjyOOPY7rqM6aBUr2jRdmXeYUwTGTUeqKhnizcIA==" saltValue="6F9B2uMAWY8InKmNoucw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M66" zoomScale="85" zoomScaleNormal="85"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613</v>
      </c>
    </row>
  </sheetData>
  <sheetProtection algorithmName="SHA-512" hashValue="6zJuQjrNqxNAblQGvNC7QPO26w0V9j2t0lGh4RxpnKtaOrf7MYxHLoDMNNDJECNUZcf7gvjmBsBJYYdBY3/h3w==" saltValue="2vOdI9KcXnf3zNQfw9E/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541432</v>
      </c>
      <c r="E3" s="162"/>
      <c r="F3" s="163">
        <v>291945</v>
      </c>
      <c r="G3" s="164"/>
      <c r="H3" s="165"/>
    </row>
    <row r="4" spans="1:8" x14ac:dyDescent="0.15">
      <c r="A4" s="166"/>
      <c r="B4" s="167"/>
      <c r="C4" s="168"/>
      <c r="D4" s="169">
        <v>180087</v>
      </c>
      <c r="E4" s="170"/>
      <c r="F4" s="171">
        <v>127651</v>
      </c>
      <c r="G4" s="172"/>
      <c r="H4" s="173"/>
    </row>
    <row r="5" spans="1:8" x14ac:dyDescent="0.15">
      <c r="A5" s="154" t="s">
        <v>541</v>
      </c>
      <c r="B5" s="159"/>
      <c r="C5" s="160"/>
      <c r="D5" s="161">
        <v>221354</v>
      </c>
      <c r="E5" s="162"/>
      <c r="F5" s="163">
        <v>291173</v>
      </c>
      <c r="G5" s="164"/>
      <c r="H5" s="165"/>
    </row>
    <row r="6" spans="1:8" x14ac:dyDescent="0.15">
      <c r="A6" s="166"/>
      <c r="B6" s="167"/>
      <c r="C6" s="168"/>
      <c r="D6" s="169">
        <v>197633</v>
      </c>
      <c r="E6" s="170"/>
      <c r="F6" s="171">
        <v>119071</v>
      </c>
      <c r="G6" s="172"/>
      <c r="H6" s="173"/>
    </row>
    <row r="7" spans="1:8" x14ac:dyDescent="0.15">
      <c r="A7" s="154" t="s">
        <v>542</v>
      </c>
      <c r="B7" s="159"/>
      <c r="C7" s="160"/>
      <c r="D7" s="161">
        <v>179238</v>
      </c>
      <c r="E7" s="162"/>
      <c r="F7" s="163">
        <v>271581</v>
      </c>
      <c r="G7" s="164"/>
      <c r="H7" s="165"/>
    </row>
    <row r="8" spans="1:8" x14ac:dyDescent="0.15">
      <c r="A8" s="166"/>
      <c r="B8" s="167"/>
      <c r="C8" s="168"/>
      <c r="D8" s="169">
        <v>107479</v>
      </c>
      <c r="E8" s="170"/>
      <c r="F8" s="171">
        <v>117844</v>
      </c>
      <c r="G8" s="172"/>
      <c r="H8" s="173"/>
    </row>
    <row r="9" spans="1:8" x14ac:dyDescent="0.15">
      <c r="A9" s="154" t="s">
        <v>543</v>
      </c>
      <c r="B9" s="159"/>
      <c r="C9" s="160"/>
      <c r="D9" s="161">
        <v>296707</v>
      </c>
      <c r="E9" s="162"/>
      <c r="F9" s="163">
        <v>268375</v>
      </c>
      <c r="G9" s="164"/>
      <c r="H9" s="165"/>
    </row>
    <row r="10" spans="1:8" x14ac:dyDescent="0.15">
      <c r="A10" s="166"/>
      <c r="B10" s="167"/>
      <c r="C10" s="168"/>
      <c r="D10" s="169">
        <v>231623</v>
      </c>
      <c r="E10" s="170"/>
      <c r="F10" s="171">
        <v>119602</v>
      </c>
      <c r="G10" s="172"/>
      <c r="H10" s="173"/>
    </row>
    <row r="11" spans="1:8" x14ac:dyDescent="0.15">
      <c r="A11" s="154" t="s">
        <v>544</v>
      </c>
      <c r="B11" s="159"/>
      <c r="C11" s="160"/>
      <c r="D11" s="161">
        <v>234210</v>
      </c>
      <c r="E11" s="162"/>
      <c r="F11" s="163">
        <v>301035</v>
      </c>
      <c r="G11" s="164"/>
      <c r="H11" s="165"/>
    </row>
    <row r="12" spans="1:8" x14ac:dyDescent="0.15">
      <c r="A12" s="166"/>
      <c r="B12" s="167"/>
      <c r="C12" s="174"/>
      <c r="D12" s="169">
        <v>188542</v>
      </c>
      <c r="E12" s="170"/>
      <c r="F12" s="171">
        <v>154376</v>
      </c>
      <c r="G12" s="172"/>
      <c r="H12" s="173"/>
    </row>
    <row r="13" spans="1:8" x14ac:dyDescent="0.15">
      <c r="A13" s="154"/>
      <c r="B13" s="159"/>
      <c r="C13" s="175"/>
      <c r="D13" s="176">
        <v>294588</v>
      </c>
      <c r="E13" s="177"/>
      <c r="F13" s="178">
        <v>284822</v>
      </c>
      <c r="G13" s="179"/>
      <c r="H13" s="165"/>
    </row>
    <row r="14" spans="1:8" x14ac:dyDescent="0.15">
      <c r="A14" s="166"/>
      <c r="B14" s="167"/>
      <c r="C14" s="168"/>
      <c r="D14" s="169">
        <v>181073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4.66</v>
      </c>
      <c r="C19" s="180">
        <f>ROUND(VALUE(SUBSTITUTE(実質収支比率等に係る経年分析!G$48,"▲","-")),2)</f>
        <v>4.78</v>
      </c>
      <c r="D19" s="180">
        <f>ROUND(VALUE(SUBSTITUTE(実質収支比率等に係る経年分析!H$48,"▲","-")),2)</f>
        <v>4.6399999999999997</v>
      </c>
      <c r="E19" s="180">
        <f>ROUND(VALUE(SUBSTITUTE(実質収支比率等に係る経年分析!I$48,"▲","-")),2)</f>
        <v>6.23</v>
      </c>
      <c r="F19" s="180">
        <f>ROUND(VALUE(SUBSTITUTE(実質収支比率等に係る経年分析!J$48,"▲","-")),2)</f>
        <v>6.01</v>
      </c>
    </row>
    <row r="20" spans="1:11" x14ac:dyDescent="0.15">
      <c r="A20" s="180" t="s">
        <v>55</v>
      </c>
      <c r="B20" s="180">
        <f>ROUND(VALUE(SUBSTITUTE(実質収支比率等に係る経年分析!F$47,"▲","-")),2)</f>
        <v>13.71</v>
      </c>
      <c r="C20" s="180">
        <f>ROUND(VALUE(SUBSTITUTE(実質収支比率等に係る経年分析!G$47,"▲","-")),2)</f>
        <v>13.55</v>
      </c>
      <c r="D20" s="180">
        <f>ROUND(VALUE(SUBSTITUTE(実質収支比率等に係る経年分析!H$47,"▲","-")),2)</f>
        <v>16.07</v>
      </c>
      <c r="E20" s="180">
        <f>ROUND(VALUE(SUBSTITUTE(実質収支比率等に係る経年分析!I$47,"▲","-")),2)</f>
        <v>16.25</v>
      </c>
      <c r="F20" s="180">
        <f>ROUND(VALUE(SUBSTITUTE(実質収支比率等に係る経年分析!J$47,"▲","-")),2)</f>
        <v>13.36</v>
      </c>
    </row>
    <row r="21" spans="1:11" x14ac:dyDescent="0.15">
      <c r="A21" s="180" t="s">
        <v>56</v>
      </c>
      <c r="B21" s="180">
        <f>IF(ISNUMBER(VALUE(SUBSTITUTE(実質収支比率等に係る経年分析!F$49,"▲","-"))),ROUND(VALUE(SUBSTITUTE(実質収支比率等に係る経年分析!F$49,"▲","-")),2),NA())</f>
        <v>7.14</v>
      </c>
      <c r="C21" s="180">
        <f>IF(ISNUMBER(VALUE(SUBSTITUTE(実質収支比率等に係る経年分析!G$49,"▲","-"))),ROUND(VALUE(SUBSTITUTE(実質収支比率等に係る経年分析!G$49,"▲","-")),2),NA())</f>
        <v>4.47</v>
      </c>
      <c r="D21" s="180">
        <f>IF(ISNUMBER(VALUE(SUBSTITUTE(実質収支比率等に係る経年分析!H$49,"▲","-"))),ROUND(VALUE(SUBSTITUTE(実質収支比率等に係る経年分析!H$49,"▲","-")),2),NA())</f>
        <v>6.65</v>
      </c>
      <c r="E21" s="180">
        <f>IF(ISNUMBER(VALUE(SUBSTITUTE(実質収支比率等に係る経年分析!I$49,"▲","-"))),ROUND(VALUE(SUBSTITUTE(実質収支比率等に係る経年分析!I$49,"▲","-")),2),NA())</f>
        <v>5.39</v>
      </c>
      <c r="F21" s="180">
        <f>IF(ISNUMBER(VALUE(SUBSTITUTE(実質収支比率等に係る経年分析!J$49,"▲","-"))),ROUND(VALUE(SUBSTITUTE(実質収支比率等に係る経年分析!J$49,"▲","-")),2),NA())</f>
        <v>1.26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高齢者グループホーム特別会計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2.0099999999999998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養護老人ホーム特別会計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5.38</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519</v>
      </c>
      <c r="E42" s="182"/>
      <c r="F42" s="182"/>
      <c r="G42" s="182">
        <f>'実質公債費比率（分子）の構造'!L$52</f>
        <v>463</v>
      </c>
      <c r="H42" s="182"/>
      <c r="I42" s="182"/>
      <c r="J42" s="182">
        <f>'実質公債費比率（分子）の構造'!M$52</f>
        <v>432</v>
      </c>
      <c r="K42" s="182"/>
      <c r="L42" s="182"/>
      <c r="M42" s="182">
        <f>'実質公債費比率（分子）の構造'!N$52</f>
        <v>388</v>
      </c>
      <c r="N42" s="182"/>
      <c r="O42" s="182"/>
      <c r="P42" s="182">
        <f>'実質公債費比率（分子）の構造'!O$52</f>
        <v>412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5</v>
      </c>
      <c r="I44" s="182"/>
      <c r="J44" s="182"/>
      <c r="K44" s="182">
        <f>'実質公債費比率（分子）の構造'!N$50</f>
        <v>8</v>
      </c>
      <c r="L44" s="182"/>
      <c r="M44" s="182"/>
      <c r="N44" s="182">
        <f>'実質公債費比率（分子）の構造'!O$50</f>
        <v>8</v>
      </c>
      <c r="O44" s="182"/>
      <c r="P44" s="182"/>
    </row>
    <row r="45" spans="1:16" x14ac:dyDescent="0.15">
      <c r="A45" s="182" t="s">
        <v>66</v>
      </c>
      <c r="B45" s="182">
        <f>'実質公債費比率（分子）の構造'!K$49</f>
        <v>18</v>
      </c>
      <c r="C45" s="182"/>
      <c r="D45" s="182"/>
      <c r="E45" s="182">
        <f>'実質公債費比率（分子）の構造'!L$49</f>
        <v>15</v>
      </c>
      <c r="F45" s="182"/>
      <c r="G45" s="182"/>
      <c r="H45" s="182">
        <f>'実質公債費比率（分子）の構造'!M$49</f>
        <v>4</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142</v>
      </c>
      <c r="C46" s="182"/>
      <c r="D46" s="182"/>
      <c r="E46" s="182">
        <f>'実質公債費比率（分子）の構造'!L$48</f>
        <v>132</v>
      </c>
      <c r="F46" s="182"/>
      <c r="G46" s="182"/>
      <c r="H46" s="182">
        <f>'実質公債費比率（分子）の構造'!M$48</f>
        <v>88</v>
      </c>
      <c r="I46" s="182"/>
      <c r="J46" s="182"/>
      <c r="K46" s="182">
        <f>'実質公債費比率（分子）の構造'!N$48</f>
        <v>94</v>
      </c>
      <c r="L46" s="182"/>
      <c r="M46" s="182"/>
      <c r="N46" s="182">
        <f>'実質公債費比率（分子）の構造'!O$48</f>
        <v>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394</v>
      </c>
      <c r="C49" s="182"/>
      <c r="D49" s="182"/>
      <c r="E49" s="182">
        <f>'実質公債費比率（分子）の構造'!L$45</f>
        <v>311</v>
      </c>
      <c r="F49" s="182"/>
      <c r="G49" s="182"/>
      <c r="H49" s="182">
        <f>'実質公債費比率（分子）の構造'!M$45</f>
        <v>304</v>
      </c>
      <c r="I49" s="182"/>
      <c r="J49" s="182"/>
      <c r="K49" s="182">
        <f>'実質公債費比率（分子）の構造'!N$45</f>
        <v>271</v>
      </c>
      <c r="L49" s="182"/>
      <c r="M49" s="182"/>
      <c r="N49" s="182">
        <f>'実質公債費比率（分子）の構造'!O$45</f>
        <v>319</v>
      </c>
      <c r="O49" s="182"/>
      <c r="P49" s="182"/>
    </row>
    <row r="50" spans="1:16" x14ac:dyDescent="0.15">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-2</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-12</v>
      </c>
      <c r="M50" s="182" t="e">
        <f>NA()</f>
        <v>#N/A</v>
      </c>
      <c r="N50" s="182" t="e">
        <f>NA()</f>
        <v>#N/A</v>
      </c>
      <c r="O50" s="182">
        <f>IF(ISNUMBER('実質公債費比率（分子）の構造'!O$53),'実質公債費比率（分子）の構造'!O$53,NA())</f>
        <v>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3719</v>
      </c>
      <c r="E56" s="181"/>
      <c r="F56" s="181"/>
      <c r="G56" s="181">
        <f>'将来負担比率（分子）の構造'!J$52</f>
        <v>3675</v>
      </c>
      <c r="H56" s="181"/>
      <c r="I56" s="181"/>
      <c r="J56" s="181">
        <f>'将来負担比率（分子）の構造'!K$52</f>
        <v>3397</v>
      </c>
      <c r="K56" s="181"/>
      <c r="L56" s="181"/>
      <c r="M56" s="181">
        <f>'将来負担比率（分子）の構造'!L$52</f>
        <v>3591</v>
      </c>
      <c r="N56" s="181"/>
      <c r="O56" s="181"/>
      <c r="P56" s="181">
        <f>'将来負担比率（分子）の構造'!M$52</f>
        <v>3481</v>
      </c>
    </row>
    <row r="57" spans="1:16" x14ac:dyDescent="0.15">
      <c r="A57" s="181" t="s">
        <v>42</v>
      </c>
      <c r="B57" s="181"/>
      <c r="C57" s="181"/>
      <c r="D57" s="181">
        <f>'将来負担比率（分子）の構造'!I$51</f>
        <v>204</v>
      </c>
      <c r="E57" s="181"/>
      <c r="F57" s="181"/>
      <c r="G57" s="181">
        <f>'将来負担比率（分子）の構造'!J$51</f>
        <v>204</v>
      </c>
      <c r="H57" s="181"/>
      <c r="I57" s="181"/>
      <c r="J57" s="181">
        <f>'将来負担比率（分子）の構造'!K$51</f>
        <v>177</v>
      </c>
      <c r="K57" s="181"/>
      <c r="L57" s="181"/>
      <c r="M57" s="181">
        <f>'将来負担比率（分子）の構造'!L$51</f>
        <v>132</v>
      </c>
      <c r="N57" s="181"/>
      <c r="O57" s="181"/>
      <c r="P57" s="181">
        <f>'将来負担比率（分子）の構造'!M$51</f>
        <v>85</v>
      </c>
    </row>
    <row r="58" spans="1:16" x14ac:dyDescent="0.15">
      <c r="A58" s="181" t="s">
        <v>41</v>
      </c>
      <c r="B58" s="181"/>
      <c r="C58" s="181"/>
      <c r="D58" s="181">
        <f>'将来負担比率（分子）の構造'!I$50</f>
        <v>3561</v>
      </c>
      <c r="E58" s="181"/>
      <c r="F58" s="181"/>
      <c r="G58" s="181">
        <f>'将来負担比率（分子）の構造'!J$50</f>
        <v>3756</v>
      </c>
      <c r="H58" s="181"/>
      <c r="I58" s="181"/>
      <c r="J58" s="181">
        <f>'将来負担比率（分子）の構造'!K$50</f>
        <v>3791</v>
      </c>
      <c r="K58" s="181"/>
      <c r="L58" s="181"/>
      <c r="M58" s="181">
        <f>'将来負担比率（分子）の構造'!L$50</f>
        <v>3595</v>
      </c>
      <c r="N58" s="181"/>
      <c r="O58" s="181"/>
      <c r="P58" s="181">
        <f>'将来負担比率（分子）の構造'!M$50</f>
        <v>3565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v>
      </c>
      <c r="C61" s="181"/>
      <c r="D61" s="181"/>
      <c r="E61" s="181">
        <f>'将来負担比率（分子）の構造'!J$46</f>
        <v>10</v>
      </c>
      <c r="F61" s="181"/>
      <c r="G61" s="181"/>
      <c r="H61" s="181">
        <f>'将来負担比率（分子）の構造'!K$46</f>
        <v>7</v>
      </c>
      <c r="I61" s="181"/>
      <c r="J61" s="181"/>
      <c r="K61" s="181">
        <f>'将来負担比率（分子）の構造'!L$46</f>
        <v>3</v>
      </c>
      <c r="L61" s="181"/>
      <c r="M61" s="181"/>
      <c r="N61" s="181" t="str">
        <f>'将来負担比率（分子）の構造'!M$46</f>
        <v>-</v>
      </c>
      <c r="O61" s="181"/>
      <c r="P61" s="181"/>
    </row>
    <row r="62" spans="1:16" x14ac:dyDescent="0.15">
      <c r="A62" s="181" t="s">
        <v>35</v>
      </c>
      <c r="B62" s="181">
        <f>'将来負担比率（分子）の構造'!I$45</f>
        <v>829</v>
      </c>
      <c r="C62" s="181"/>
      <c r="D62" s="181"/>
      <c r="E62" s="181">
        <f>'将来負担比率（分子）の構造'!J$45</f>
        <v>783</v>
      </c>
      <c r="F62" s="181"/>
      <c r="G62" s="181"/>
      <c r="H62" s="181">
        <f>'将来負担比率（分子）の構造'!K$45</f>
        <v>776</v>
      </c>
      <c r="I62" s="181"/>
      <c r="J62" s="181"/>
      <c r="K62" s="181">
        <f>'将来負担比率（分子）の構造'!L$45</f>
        <v>653</v>
      </c>
      <c r="L62" s="181"/>
      <c r="M62" s="181"/>
      <c r="N62" s="181">
        <f>'将来負担比率（分子）の構造'!M$45</f>
        <v>710</v>
      </c>
      <c r="O62" s="181"/>
      <c r="P62" s="181"/>
    </row>
    <row r="63" spans="1:16" x14ac:dyDescent="0.15">
      <c r="A63" s="181" t="s">
        <v>34</v>
      </c>
      <c r="B63" s="181">
        <f>'将来負担比率（分子）の構造'!I$44</f>
        <v>41</v>
      </c>
      <c r="C63" s="181"/>
      <c r="D63" s="181"/>
      <c r="E63" s="181">
        <f>'将来負担比率（分子）の構造'!J$44</f>
        <v>25</v>
      </c>
      <c r="F63" s="181"/>
      <c r="G63" s="181"/>
      <c r="H63" s="181">
        <f>'将来負担比率（分子）の構造'!K$44</f>
        <v>22</v>
      </c>
      <c r="I63" s="181"/>
      <c r="J63" s="181"/>
      <c r="K63" s="181">
        <f>'将来負担比率（分子）の構造'!L$44</f>
        <v>19</v>
      </c>
      <c r="L63" s="181"/>
      <c r="M63" s="181"/>
      <c r="N63" s="181">
        <f>'将来負担比率（分子）の構造'!M$44</f>
        <v>16</v>
      </c>
      <c r="O63" s="181"/>
      <c r="P63" s="181"/>
    </row>
    <row r="64" spans="1:16" x14ac:dyDescent="0.15">
      <c r="A64" s="181" t="s">
        <v>33</v>
      </c>
      <c r="B64" s="181">
        <f>'将来負担比率（分子）の構造'!I$43</f>
        <v>767</v>
      </c>
      <c r="C64" s="181"/>
      <c r="D64" s="181"/>
      <c r="E64" s="181">
        <f>'将来負担比率（分子）の構造'!J$43</f>
        <v>672</v>
      </c>
      <c r="F64" s="181"/>
      <c r="G64" s="181"/>
      <c r="H64" s="181">
        <f>'将来負担比率（分子）の構造'!K$43</f>
        <v>555</v>
      </c>
      <c r="I64" s="181"/>
      <c r="J64" s="181"/>
      <c r="K64" s="181">
        <f>'将来負担比率（分子）の構造'!L$43</f>
        <v>459</v>
      </c>
      <c r="L64" s="181"/>
      <c r="M64" s="181"/>
      <c r="N64" s="181">
        <f>'将来負担比率（分子）の構造'!M$43</f>
        <v>434</v>
      </c>
      <c r="O64" s="181"/>
      <c r="P64" s="181"/>
    </row>
    <row r="65" spans="1:16" x14ac:dyDescent="0.15">
      <c r="A65" s="181" t="s">
        <v>32</v>
      </c>
      <c r="B65" s="181">
        <f>'将来負担比率（分子）の構造'!I$42</f>
        <v>9</v>
      </c>
      <c r="C65" s="181"/>
      <c r="D65" s="181"/>
      <c r="E65" s="181">
        <f>'将来負担比率（分子）の構造'!J$42</f>
        <v>14</v>
      </c>
      <c r="F65" s="181"/>
      <c r="G65" s="181"/>
      <c r="H65" s="181">
        <f>'将来負担比率（分子）の構造'!K$42</f>
        <v>22</v>
      </c>
      <c r="I65" s="181"/>
      <c r="J65" s="181"/>
      <c r="K65" s="181">
        <f>'将来負担比率（分子）の構造'!L$42</f>
        <v>25</v>
      </c>
      <c r="L65" s="181"/>
      <c r="M65" s="181"/>
      <c r="N65" s="181">
        <f>'将来負担比率（分子）の構造'!M$42</f>
        <v>17</v>
      </c>
      <c r="O65" s="181"/>
      <c r="P65" s="181"/>
    </row>
    <row r="66" spans="1:16" x14ac:dyDescent="0.15">
      <c r="A66" s="181" t="s">
        <v>31</v>
      </c>
      <c r="B66" s="181">
        <f>'将来負担比率（分子）の構造'!I$41</f>
        <v>2897</v>
      </c>
      <c r="C66" s="181"/>
      <c r="D66" s="181"/>
      <c r="E66" s="181">
        <f>'将来負担比率（分子）の構造'!J$41</f>
        <v>2965</v>
      </c>
      <c r="F66" s="181"/>
      <c r="G66" s="181"/>
      <c r="H66" s="181">
        <f>'将来負担比率（分子）の構造'!K$41</f>
        <v>2828</v>
      </c>
      <c r="I66" s="181"/>
      <c r="J66" s="181"/>
      <c r="K66" s="181">
        <f>'将来負担比率（分子）の構造'!L$41</f>
        <v>3010</v>
      </c>
      <c r="L66" s="181"/>
      <c r="M66" s="181"/>
      <c r="N66" s="181">
        <f>'将来負担比率（分子）の構造'!M$41</f>
        <v>3037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397</v>
      </c>
      <c r="C72" s="185">
        <f>基金残高に係る経年分析!G55</f>
        <v>398</v>
      </c>
      <c r="D72" s="185">
        <f>基金残高に係る経年分析!H55</f>
        <v>341</v>
      </c>
    </row>
    <row r="73" spans="1:16" x14ac:dyDescent="0.15">
      <c r="A73" s="184" t="s">
        <v>78</v>
      </c>
      <c r="B73" s="185">
        <f>基金残高に係る経年分析!F56</f>
        <v>668</v>
      </c>
      <c r="C73" s="185">
        <f>基金残高に係る経年分析!G56</f>
        <v>643</v>
      </c>
      <c r="D73" s="185">
        <f>基金残高に係る経年分析!H56</f>
        <v>648</v>
      </c>
    </row>
    <row r="74" spans="1:16" x14ac:dyDescent="0.15">
      <c r="A74" s="184" t="s">
        <v>79</v>
      </c>
      <c r="B74" s="185">
        <f>基金残高に係る経年分析!F57</f>
        <v>2550</v>
      </c>
      <c r="C74" s="185">
        <f>基金残高に係る経年分析!G57</f>
        <v>2396</v>
      </c>
      <c r="D74" s="185">
        <f>基金残高に係る経年分析!H57</f>
        <v>2412</v>
      </c>
    </row>
  </sheetData>
  <sheetProtection algorithmName="SHA-512" hashValue="ZYdejrA8mgepEZJaWLPxuZbeFAE57Xa6AZdn9OisXN7+qcFDMEPkrG8/kjRLMmsqAgSB+kmlfWFQsZ3Byv6hkw==" saltValue="2SW3Z78dRXKz1QnOZIuZ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323575</v>
      </c>
      <c r="S5" s="637"/>
      <c r="T5" s="637"/>
      <c r="U5" s="637"/>
      <c r="V5" s="637"/>
      <c r="W5" s="637"/>
      <c r="X5" s="637"/>
      <c r="Y5" s="638"/>
      <c r="Z5" s="639">
        <v>5.6</v>
      </c>
      <c r="AA5" s="639"/>
      <c r="AB5" s="639"/>
      <c r="AC5" s="639"/>
      <c r="AD5" s="640">
        <v>323575</v>
      </c>
      <c r="AE5" s="640"/>
      <c r="AF5" s="640"/>
      <c r="AG5" s="640"/>
      <c r="AH5" s="640"/>
      <c r="AI5" s="640"/>
      <c r="AJ5" s="640"/>
      <c r="AK5" s="640"/>
      <c r="AL5" s="641">
        <v>12.9</v>
      </c>
      <c r="AM5" s="642"/>
      <c r="AN5" s="642"/>
      <c r="AO5" s="643"/>
      <c r="AP5" s="633" t="s">
        <v>227</v>
      </c>
      <c r="AQ5" s="634"/>
      <c r="AR5" s="634"/>
      <c r="AS5" s="634"/>
      <c r="AT5" s="634"/>
      <c r="AU5" s="634"/>
      <c r="AV5" s="634"/>
      <c r="AW5" s="634"/>
      <c r="AX5" s="634"/>
      <c r="AY5" s="634"/>
      <c r="AZ5" s="634"/>
      <c r="BA5" s="634"/>
      <c r="BB5" s="634"/>
      <c r="BC5" s="634"/>
      <c r="BD5" s="634"/>
      <c r="BE5" s="634"/>
      <c r="BF5" s="635"/>
      <c r="BG5" s="647">
        <v>315505</v>
      </c>
      <c r="BH5" s="648"/>
      <c r="BI5" s="648"/>
      <c r="BJ5" s="648"/>
      <c r="BK5" s="648"/>
      <c r="BL5" s="648"/>
      <c r="BM5" s="648"/>
      <c r="BN5" s="649"/>
      <c r="BO5" s="650">
        <v>97.5</v>
      </c>
      <c r="BP5" s="650"/>
      <c r="BQ5" s="650"/>
      <c r="BR5" s="650"/>
      <c r="BS5" s="651">
        <v>1766</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61364</v>
      </c>
      <c r="S6" s="648"/>
      <c r="T6" s="648"/>
      <c r="U6" s="648"/>
      <c r="V6" s="648"/>
      <c r="W6" s="648"/>
      <c r="X6" s="648"/>
      <c r="Y6" s="649"/>
      <c r="Z6" s="650">
        <v>1.1000000000000001</v>
      </c>
      <c r="AA6" s="650"/>
      <c r="AB6" s="650"/>
      <c r="AC6" s="650"/>
      <c r="AD6" s="651">
        <v>61364</v>
      </c>
      <c r="AE6" s="651"/>
      <c r="AF6" s="651"/>
      <c r="AG6" s="651"/>
      <c r="AH6" s="651"/>
      <c r="AI6" s="651"/>
      <c r="AJ6" s="651"/>
      <c r="AK6" s="651"/>
      <c r="AL6" s="652">
        <v>2.4</v>
      </c>
      <c r="AM6" s="653"/>
      <c r="AN6" s="653"/>
      <c r="AO6" s="654"/>
      <c r="AP6" s="644" t="s">
        <v>232</v>
      </c>
      <c r="AQ6" s="645"/>
      <c r="AR6" s="645"/>
      <c r="AS6" s="645"/>
      <c r="AT6" s="645"/>
      <c r="AU6" s="645"/>
      <c r="AV6" s="645"/>
      <c r="AW6" s="645"/>
      <c r="AX6" s="645"/>
      <c r="AY6" s="645"/>
      <c r="AZ6" s="645"/>
      <c r="BA6" s="645"/>
      <c r="BB6" s="645"/>
      <c r="BC6" s="645"/>
      <c r="BD6" s="645"/>
      <c r="BE6" s="645"/>
      <c r="BF6" s="646"/>
      <c r="BG6" s="647">
        <v>315505</v>
      </c>
      <c r="BH6" s="648"/>
      <c r="BI6" s="648"/>
      <c r="BJ6" s="648"/>
      <c r="BK6" s="648"/>
      <c r="BL6" s="648"/>
      <c r="BM6" s="648"/>
      <c r="BN6" s="649"/>
      <c r="BO6" s="650">
        <v>97.5</v>
      </c>
      <c r="BP6" s="650"/>
      <c r="BQ6" s="650"/>
      <c r="BR6" s="650"/>
      <c r="BS6" s="651">
        <v>1766</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60727</v>
      </c>
      <c r="CS6" s="648"/>
      <c r="CT6" s="648"/>
      <c r="CU6" s="648"/>
      <c r="CV6" s="648"/>
      <c r="CW6" s="648"/>
      <c r="CX6" s="648"/>
      <c r="CY6" s="649"/>
      <c r="CZ6" s="641">
        <v>1.1000000000000001</v>
      </c>
      <c r="DA6" s="642"/>
      <c r="DB6" s="642"/>
      <c r="DC6" s="661"/>
      <c r="DD6" s="656" t="s">
        <v>129</v>
      </c>
      <c r="DE6" s="648"/>
      <c r="DF6" s="648"/>
      <c r="DG6" s="648"/>
      <c r="DH6" s="648"/>
      <c r="DI6" s="648"/>
      <c r="DJ6" s="648"/>
      <c r="DK6" s="648"/>
      <c r="DL6" s="648"/>
      <c r="DM6" s="648"/>
      <c r="DN6" s="648"/>
      <c r="DO6" s="648"/>
      <c r="DP6" s="649"/>
      <c r="DQ6" s="656">
        <v>60727</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308</v>
      </c>
      <c r="S7" s="648"/>
      <c r="T7" s="648"/>
      <c r="U7" s="648"/>
      <c r="V7" s="648"/>
      <c r="W7" s="648"/>
      <c r="X7" s="648"/>
      <c r="Y7" s="649"/>
      <c r="Z7" s="650">
        <v>0</v>
      </c>
      <c r="AA7" s="650"/>
      <c r="AB7" s="650"/>
      <c r="AC7" s="650"/>
      <c r="AD7" s="651">
        <v>308</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156219</v>
      </c>
      <c r="BH7" s="648"/>
      <c r="BI7" s="648"/>
      <c r="BJ7" s="648"/>
      <c r="BK7" s="648"/>
      <c r="BL7" s="648"/>
      <c r="BM7" s="648"/>
      <c r="BN7" s="649"/>
      <c r="BO7" s="650">
        <v>48.3</v>
      </c>
      <c r="BP7" s="650"/>
      <c r="BQ7" s="650"/>
      <c r="BR7" s="650"/>
      <c r="BS7" s="651">
        <v>1766</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1500688</v>
      </c>
      <c r="CS7" s="648"/>
      <c r="CT7" s="648"/>
      <c r="CU7" s="648"/>
      <c r="CV7" s="648"/>
      <c r="CW7" s="648"/>
      <c r="CX7" s="648"/>
      <c r="CY7" s="649"/>
      <c r="CZ7" s="650">
        <v>26.5</v>
      </c>
      <c r="DA7" s="650"/>
      <c r="DB7" s="650"/>
      <c r="DC7" s="650"/>
      <c r="DD7" s="656">
        <v>72773</v>
      </c>
      <c r="DE7" s="648"/>
      <c r="DF7" s="648"/>
      <c r="DG7" s="648"/>
      <c r="DH7" s="648"/>
      <c r="DI7" s="648"/>
      <c r="DJ7" s="648"/>
      <c r="DK7" s="648"/>
      <c r="DL7" s="648"/>
      <c r="DM7" s="648"/>
      <c r="DN7" s="648"/>
      <c r="DO7" s="648"/>
      <c r="DP7" s="649"/>
      <c r="DQ7" s="656">
        <v>885358</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747</v>
      </c>
      <c r="S8" s="648"/>
      <c r="T8" s="648"/>
      <c r="U8" s="648"/>
      <c r="V8" s="648"/>
      <c r="W8" s="648"/>
      <c r="X8" s="648"/>
      <c r="Y8" s="649"/>
      <c r="Z8" s="650">
        <v>0</v>
      </c>
      <c r="AA8" s="650"/>
      <c r="AB8" s="650"/>
      <c r="AC8" s="650"/>
      <c r="AD8" s="651">
        <v>747</v>
      </c>
      <c r="AE8" s="651"/>
      <c r="AF8" s="651"/>
      <c r="AG8" s="651"/>
      <c r="AH8" s="651"/>
      <c r="AI8" s="651"/>
      <c r="AJ8" s="651"/>
      <c r="AK8" s="651"/>
      <c r="AL8" s="652">
        <v>0</v>
      </c>
      <c r="AM8" s="653"/>
      <c r="AN8" s="653"/>
      <c r="AO8" s="654"/>
      <c r="AP8" s="644" t="s">
        <v>238</v>
      </c>
      <c r="AQ8" s="645"/>
      <c r="AR8" s="645"/>
      <c r="AS8" s="645"/>
      <c r="AT8" s="645"/>
      <c r="AU8" s="645"/>
      <c r="AV8" s="645"/>
      <c r="AW8" s="645"/>
      <c r="AX8" s="645"/>
      <c r="AY8" s="645"/>
      <c r="AZ8" s="645"/>
      <c r="BA8" s="645"/>
      <c r="BB8" s="645"/>
      <c r="BC8" s="645"/>
      <c r="BD8" s="645"/>
      <c r="BE8" s="645"/>
      <c r="BF8" s="646"/>
      <c r="BG8" s="647">
        <v>5320</v>
      </c>
      <c r="BH8" s="648"/>
      <c r="BI8" s="648"/>
      <c r="BJ8" s="648"/>
      <c r="BK8" s="648"/>
      <c r="BL8" s="648"/>
      <c r="BM8" s="648"/>
      <c r="BN8" s="649"/>
      <c r="BO8" s="650">
        <v>1.6</v>
      </c>
      <c r="BP8" s="650"/>
      <c r="BQ8" s="650"/>
      <c r="BR8" s="650"/>
      <c r="BS8" s="656" t="s">
        <v>180</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1014325</v>
      </c>
      <c r="CS8" s="648"/>
      <c r="CT8" s="648"/>
      <c r="CU8" s="648"/>
      <c r="CV8" s="648"/>
      <c r="CW8" s="648"/>
      <c r="CX8" s="648"/>
      <c r="CY8" s="649"/>
      <c r="CZ8" s="650">
        <v>17.899999999999999</v>
      </c>
      <c r="DA8" s="650"/>
      <c r="DB8" s="650"/>
      <c r="DC8" s="650"/>
      <c r="DD8" s="656">
        <v>51812</v>
      </c>
      <c r="DE8" s="648"/>
      <c r="DF8" s="648"/>
      <c r="DG8" s="648"/>
      <c r="DH8" s="648"/>
      <c r="DI8" s="648"/>
      <c r="DJ8" s="648"/>
      <c r="DK8" s="648"/>
      <c r="DL8" s="648"/>
      <c r="DM8" s="648"/>
      <c r="DN8" s="648"/>
      <c r="DO8" s="648"/>
      <c r="DP8" s="649"/>
      <c r="DQ8" s="656">
        <v>447132</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905</v>
      </c>
      <c r="S9" s="648"/>
      <c r="T9" s="648"/>
      <c r="U9" s="648"/>
      <c r="V9" s="648"/>
      <c r="W9" s="648"/>
      <c r="X9" s="648"/>
      <c r="Y9" s="649"/>
      <c r="Z9" s="650">
        <v>0</v>
      </c>
      <c r="AA9" s="650"/>
      <c r="AB9" s="650"/>
      <c r="AC9" s="650"/>
      <c r="AD9" s="651">
        <v>905</v>
      </c>
      <c r="AE9" s="651"/>
      <c r="AF9" s="651"/>
      <c r="AG9" s="651"/>
      <c r="AH9" s="651"/>
      <c r="AI9" s="651"/>
      <c r="AJ9" s="651"/>
      <c r="AK9" s="651"/>
      <c r="AL9" s="652">
        <v>0</v>
      </c>
      <c r="AM9" s="653"/>
      <c r="AN9" s="653"/>
      <c r="AO9" s="654"/>
      <c r="AP9" s="644" t="s">
        <v>241</v>
      </c>
      <c r="AQ9" s="645"/>
      <c r="AR9" s="645"/>
      <c r="AS9" s="645"/>
      <c r="AT9" s="645"/>
      <c r="AU9" s="645"/>
      <c r="AV9" s="645"/>
      <c r="AW9" s="645"/>
      <c r="AX9" s="645"/>
      <c r="AY9" s="645"/>
      <c r="AZ9" s="645"/>
      <c r="BA9" s="645"/>
      <c r="BB9" s="645"/>
      <c r="BC9" s="645"/>
      <c r="BD9" s="645"/>
      <c r="BE9" s="645"/>
      <c r="BF9" s="646"/>
      <c r="BG9" s="647">
        <v>133588</v>
      </c>
      <c r="BH9" s="648"/>
      <c r="BI9" s="648"/>
      <c r="BJ9" s="648"/>
      <c r="BK9" s="648"/>
      <c r="BL9" s="648"/>
      <c r="BM9" s="648"/>
      <c r="BN9" s="649"/>
      <c r="BO9" s="650">
        <v>41.3</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301339</v>
      </c>
      <c r="CS9" s="648"/>
      <c r="CT9" s="648"/>
      <c r="CU9" s="648"/>
      <c r="CV9" s="648"/>
      <c r="CW9" s="648"/>
      <c r="CX9" s="648"/>
      <c r="CY9" s="649"/>
      <c r="CZ9" s="650">
        <v>5.3</v>
      </c>
      <c r="DA9" s="650"/>
      <c r="DB9" s="650"/>
      <c r="DC9" s="650"/>
      <c r="DD9" s="656" t="s">
        <v>243</v>
      </c>
      <c r="DE9" s="648"/>
      <c r="DF9" s="648"/>
      <c r="DG9" s="648"/>
      <c r="DH9" s="648"/>
      <c r="DI9" s="648"/>
      <c r="DJ9" s="648"/>
      <c r="DK9" s="648"/>
      <c r="DL9" s="648"/>
      <c r="DM9" s="648"/>
      <c r="DN9" s="648"/>
      <c r="DO9" s="648"/>
      <c r="DP9" s="649"/>
      <c r="DQ9" s="656">
        <v>272311</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243</v>
      </c>
      <c r="AA10" s="650"/>
      <c r="AB10" s="650"/>
      <c r="AC10" s="650"/>
      <c r="AD10" s="651" t="s">
        <v>243</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10592</v>
      </c>
      <c r="BH10" s="648"/>
      <c r="BI10" s="648"/>
      <c r="BJ10" s="648"/>
      <c r="BK10" s="648"/>
      <c r="BL10" s="648"/>
      <c r="BM10" s="648"/>
      <c r="BN10" s="649"/>
      <c r="BO10" s="650">
        <v>3.3</v>
      </c>
      <c r="BP10" s="650"/>
      <c r="BQ10" s="650"/>
      <c r="BR10" s="650"/>
      <c r="BS10" s="656">
        <v>1766</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10</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10</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74352</v>
      </c>
      <c r="S11" s="648"/>
      <c r="T11" s="648"/>
      <c r="U11" s="648"/>
      <c r="V11" s="648"/>
      <c r="W11" s="648"/>
      <c r="X11" s="648"/>
      <c r="Y11" s="649"/>
      <c r="Z11" s="652">
        <v>1.3</v>
      </c>
      <c r="AA11" s="653"/>
      <c r="AB11" s="653"/>
      <c r="AC11" s="665"/>
      <c r="AD11" s="656">
        <v>74352</v>
      </c>
      <c r="AE11" s="648"/>
      <c r="AF11" s="648"/>
      <c r="AG11" s="648"/>
      <c r="AH11" s="648"/>
      <c r="AI11" s="648"/>
      <c r="AJ11" s="648"/>
      <c r="AK11" s="649"/>
      <c r="AL11" s="652">
        <v>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6719</v>
      </c>
      <c r="BH11" s="648"/>
      <c r="BI11" s="648"/>
      <c r="BJ11" s="648"/>
      <c r="BK11" s="648"/>
      <c r="BL11" s="648"/>
      <c r="BM11" s="648"/>
      <c r="BN11" s="649"/>
      <c r="BO11" s="650">
        <v>2.1</v>
      </c>
      <c r="BP11" s="650"/>
      <c r="BQ11" s="650"/>
      <c r="BR11" s="650"/>
      <c r="BS11" s="656" t="s">
        <v>129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728346</v>
      </c>
      <c r="CS11" s="648"/>
      <c r="CT11" s="648"/>
      <c r="CU11" s="648"/>
      <c r="CV11" s="648"/>
      <c r="CW11" s="648"/>
      <c r="CX11" s="648"/>
      <c r="CY11" s="649"/>
      <c r="CZ11" s="650">
        <v>12.9</v>
      </c>
      <c r="DA11" s="650"/>
      <c r="DB11" s="650"/>
      <c r="DC11" s="650"/>
      <c r="DD11" s="656">
        <v>65719</v>
      </c>
      <c r="DE11" s="648"/>
      <c r="DF11" s="648"/>
      <c r="DG11" s="648"/>
      <c r="DH11" s="648"/>
      <c r="DI11" s="648"/>
      <c r="DJ11" s="648"/>
      <c r="DK11" s="648"/>
      <c r="DL11" s="648"/>
      <c r="DM11" s="648"/>
      <c r="DN11" s="648"/>
      <c r="DO11" s="648"/>
      <c r="DP11" s="649"/>
      <c r="DQ11" s="656">
        <v>207909</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1277</v>
      </c>
      <c r="S12" s="648"/>
      <c r="T12" s="648"/>
      <c r="U12" s="648"/>
      <c r="V12" s="648"/>
      <c r="W12" s="648"/>
      <c r="X12" s="648"/>
      <c r="Y12" s="649"/>
      <c r="Z12" s="650">
        <v>0</v>
      </c>
      <c r="AA12" s="650"/>
      <c r="AB12" s="650"/>
      <c r="AC12" s="650"/>
      <c r="AD12" s="651">
        <v>1277</v>
      </c>
      <c r="AE12" s="651"/>
      <c r="AF12" s="651"/>
      <c r="AG12" s="651"/>
      <c r="AH12" s="651"/>
      <c r="AI12" s="651"/>
      <c r="AJ12" s="651"/>
      <c r="AK12" s="651"/>
      <c r="AL12" s="652">
        <v>0.1</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131157</v>
      </c>
      <c r="BH12" s="648"/>
      <c r="BI12" s="648"/>
      <c r="BJ12" s="648"/>
      <c r="BK12" s="648"/>
      <c r="BL12" s="648"/>
      <c r="BM12" s="648"/>
      <c r="BN12" s="649"/>
      <c r="BO12" s="650">
        <v>40.5</v>
      </c>
      <c r="BP12" s="650"/>
      <c r="BQ12" s="650"/>
      <c r="BR12" s="650"/>
      <c r="BS12" s="656" t="s">
        <v>129</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218292</v>
      </c>
      <c r="CS12" s="648"/>
      <c r="CT12" s="648"/>
      <c r="CU12" s="648"/>
      <c r="CV12" s="648"/>
      <c r="CW12" s="648"/>
      <c r="CX12" s="648"/>
      <c r="CY12" s="649"/>
      <c r="CZ12" s="650">
        <v>3.9</v>
      </c>
      <c r="DA12" s="650"/>
      <c r="DB12" s="650"/>
      <c r="DC12" s="650"/>
      <c r="DD12" s="656" t="s">
        <v>129</v>
      </c>
      <c r="DE12" s="648"/>
      <c r="DF12" s="648"/>
      <c r="DG12" s="648"/>
      <c r="DH12" s="648"/>
      <c r="DI12" s="648"/>
      <c r="DJ12" s="648"/>
      <c r="DK12" s="648"/>
      <c r="DL12" s="648"/>
      <c r="DM12" s="648"/>
      <c r="DN12" s="648"/>
      <c r="DO12" s="648"/>
      <c r="DP12" s="649"/>
      <c r="DQ12" s="656">
        <v>100409</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243</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127030</v>
      </c>
      <c r="BH13" s="648"/>
      <c r="BI13" s="648"/>
      <c r="BJ13" s="648"/>
      <c r="BK13" s="648"/>
      <c r="BL13" s="648"/>
      <c r="BM13" s="648"/>
      <c r="BN13" s="649"/>
      <c r="BO13" s="650">
        <v>39.299999999999997</v>
      </c>
      <c r="BP13" s="650"/>
      <c r="BQ13" s="650"/>
      <c r="BR13" s="650"/>
      <c r="BS13" s="656" t="s">
        <v>243</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611475</v>
      </c>
      <c r="CS13" s="648"/>
      <c r="CT13" s="648"/>
      <c r="CU13" s="648"/>
      <c r="CV13" s="648"/>
      <c r="CW13" s="648"/>
      <c r="CX13" s="648"/>
      <c r="CY13" s="649"/>
      <c r="CZ13" s="650">
        <v>10.8</v>
      </c>
      <c r="DA13" s="650"/>
      <c r="DB13" s="650"/>
      <c r="DC13" s="650"/>
      <c r="DD13" s="656">
        <v>265955</v>
      </c>
      <c r="DE13" s="648"/>
      <c r="DF13" s="648"/>
      <c r="DG13" s="648"/>
      <c r="DH13" s="648"/>
      <c r="DI13" s="648"/>
      <c r="DJ13" s="648"/>
      <c r="DK13" s="648"/>
      <c r="DL13" s="648"/>
      <c r="DM13" s="648"/>
      <c r="DN13" s="648"/>
      <c r="DO13" s="648"/>
      <c r="DP13" s="649"/>
      <c r="DQ13" s="656">
        <v>368312</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243</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10600</v>
      </c>
      <c r="BH14" s="648"/>
      <c r="BI14" s="648"/>
      <c r="BJ14" s="648"/>
      <c r="BK14" s="648"/>
      <c r="BL14" s="648"/>
      <c r="BM14" s="648"/>
      <c r="BN14" s="649"/>
      <c r="BO14" s="650">
        <v>3.3</v>
      </c>
      <c r="BP14" s="650"/>
      <c r="BQ14" s="650"/>
      <c r="BR14" s="650"/>
      <c r="BS14" s="656" t="s">
        <v>243</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404235</v>
      </c>
      <c r="CS14" s="648"/>
      <c r="CT14" s="648"/>
      <c r="CU14" s="648"/>
      <c r="CV14" s="648"/>
      <c r="CW14" s="648"/>
      <c r="CX14" s="648"/>
      <c r="CY14" s="649"/>
      <c r="CZ14" s="650">
        <v>7.1</v>
      </c>
      <c r="DA14" s="650"/>
      <c r="DB14" s="650"/>
      <c r="DC14" s="650"/>
      <c r="DD14" s="656">
        <v>141168</v>
      </c>
      <c r="DE14" s="648"/>
      <c r="DF14" s="648"/>
      <c r="DG14" s="648"/>
      <c r="DH14" s="648"/>
      <c r="DI14" s="648"/>
      <c r="DJ14" s="648"/>
      <c r="DK14" s="648"/>
      <c r="DL14" s="648"/>
      <c r="DM14" s="648"/>
      <c r="DN14" s="648"/>
      <c r="DO14" s="648"/>
      <c r="DP14" s="649"/>
      <c r="DQ14" s="656">
        <v>183235</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180</v>
      </c>
      <c r="AA15" s="650"/>
      <c r="AB15" s="650"/>
      <c r="AC15" s="650"/>
      <c r="AD15" s="651" t="s">
        <v>129</v>
      </c>
      <c r="AE15" s="651"/>
      <c r="AF15" s="651"/>
      <c r="AG15" s="651"/>
      <c r="AH15" s="651"/>
      <c r="AI15" s="651"/>
      <c r="AJ15" s="651"/>
      <c r="AK15" s="651"/>
      <c r="AL15" s="652" t="s">
        <v>243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17529</v>
      </c>
      <c r="BH15" s="648"/>
      <c r="BI15" s="648"/>
      <c r="BJ15" s="648"/>
      <c r="BK15" s="648"/>
      <c r="BL15" s="648"/>
      <c r="BM15" s="648"/>
      <c r="BN15" s="649"/>
      <c r="BO15" s="650">
        <v>5.4</v>
      </c>
      <c r="BP15" s="650"/>
      <c r="BQ15" s="650"/>
      <c r="BR15" s="650"/>
      <c r="BS15" s="656" t="s">
        <v>261</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410441</v>
      </c>
      <c r="CS15" s="648"/>
      <c r="CT15" s="648"/>
      <c r="CU15" s="648"/>
      <c r="CV15" s="648"/>
      <c r="CW15" s="648"/>
      <c r="CX15" s="648"/>
      <c r="CY15" s="649"/>
      <c r="CZ15" s="650">
        <v>7.3</v>
      </c>
      <c r="DA15" s="650"/>
      <c r="DB15" s="650"/>
      <c r="DC15" s="650"/>
      <c r="DD15" s="656">
        <v>99348</v>
      </c>
      <c r="DE15" s="648"/>
      <c r="DF15" s="648"/>
      <c r="DG15" s="648"/>
      <c r="DH15" s="648"/>
      <c r="DI15" s="648"/>
      <c r="DJ15" s="648"/>
      <c r="DK15" s="648"/>
      <c r="DL15" s="648"/>
      <c r="DM15" s="648"/>
      <c r="DN15" s="648"/>
      <c r="DO15" s="648"/>
      <c r="DP15" s="649"/>
      <c r="DQ15" s="656">
        <v>288326</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4034</v>
      </c>
      <c r="S16" s="648"/>
      <c r="T16" s="648"/>
      <c r="U16" s="648"/>
      <c r="V16" s="648"/>
      <c r="W16" s="648"/>
      <c r="X16" s="648"/>
      <c r="Y16" s="649"/>
      <c r="Z16" s="650">
        <v>0.1</v>
      </c>
      <c r="AA16" s="650"/>
      <c r="AB16" s="650"/>
      <c r="AC16" s="650"/>
      <c r="AD16" s="651">
        <v>4034</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243</v>
      </c>
      <c r="BP16" s="650"/>
      <c r="BQ16" s="650"/>
      <c r="BR16" s="650"/>
      <c r="BS16" s="656" t="s">
        <v>129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5</v>
      </c>
      <c r="CS16" s="648"/>
      <c r="CT16" s="648"/>
      <c r="CU16" s="648"/>
      <c r="CV16" s="648"/>
      <c r="CW16" s="648"/>
      <c r="CX16" s="648"/>
      <c r="CY16" s="649"/>
      <c r="CZ16" s="650">
        <v>0</v>
      </c>
      <c r="DA16" s="650"/>
      <c r="DB16" s="650"/>
      <c r="DC16" s="650"/>
      <c r="DD16" s="656" t="s">
        <v>129</v>
      </c>
      <c r="DE16" s="648"/>
      <c r="DF16" s="648"/>
      <c r="DG16" s="648"/>
      <c r="DH16" s="648"/>
      <c r="DI16" s="648"/>
      <c r="DJ16" s="648"/>
      <c r="DK16" s="648"/>
      <c r="DL16" s="648"/>
      <c r="DM16" s="648"/>
      <c r="DN16" s="648"/>
      <c r="DO16" s="648"/>
      <c r="DP16" s="649"/>
      <c r="DQ16" s="656">
        <v>5</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1286</v>
      </c>
      <c r="S17" s="648"/>
      <c r="T17" s="648"/>
      <c r="U17" s="648"/>
      <c r="V17" s="648"/>
      <c r="W17" s="648"/>
      <c r="X17" s="648"/>
      <c r="Y17" s="649"/>
      <c r="Z17" s="650">
        <v>0</v>
      </c>
      <c r="AA17" s="650"/>
      <c r="AB17" s="650"/>
      <c r="AC17" s="650"/>
      <c r="AD17" s="651">
        <v>1286</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243</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408376</v>
      </c>
      <c r="CS17" s="648"/>
      <c r="CT17" s="648"/>
      <c r="CU17" s="648"/>
      <c r="CV17" s="648"/>
      <c r="CW17" s="648"/>
      <c r="CX17" s="648"/>
      <c r="CY17" s="649"/>
      <c r="CZ17" s="650">
        <v>7.2</v>
      </c>
      <c r="DA17" s="650"/>
      <c r="DB17" s="650"/>
      <c r="DC17" s="650"/>
      <c r="DD17" s="656" t="s">
        <v>129</v>
      </c>
      <c r="DE17" s="648"/>
      <c r="DF17" s="648"/>
      <c r="DG17" s="648"/>
      <c r="DH17" s="648"/>
      <c r="DI17" s="648"/>
      <c r="DJ17" s="648"/>
      <c r="DK17" s="648"/>
      <c r="DL17" s="648"/>
      <c r="DM17" s="648"/>
      <c r="DN17" s="648"/>
      <c r="DO17" s="648"/>
      <c r="DP17" s="649"/>
      <c r="DQ17" s="656">
        <v>381591</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2945</v>
      </c>
      <c r="S18" s="648"/>
      <c r="T18" s="648"/>
      <c r="U18" s="648"/>
      <c r="V18" s="648"/>
      <c r="W18" s="648"/>
      <c r="X18" s="648"/>
      <c r="Y18" s="649"/>
      <c r="Z18" s="650">
        <v>0.1</v>
      </c>
      <c r="AA18" s="650"/>
      <c r="AB18" s="650"/>
      <c r="AC18" s="650"/>
      <c r="AD18" s="651">
        <v>2945</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243</v>
      </c>
      <c r="BH18" s="648"/>
      <c r="BI18" s="648"/>
      <c r="BJ18" s="648"/>
      <c r="BK18" s="648"/>
      <c r="BL18" s="648"/>
      <c r="BM18" s="648"/>
      <c r="BN18" s="649"/>
      <c r="BO18" s="650" t="s">
        <v>129</v>
      </c>
      <c r="BP18" s="650"/>
      <c r="BQ18" s="650"/>
      <c r="BR18" s="650"/>
      <c r="BS18" s="656" t="s">
        <v>243</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243</v>
      </c>
      <c r="DA18" s="650"/>
      <c r="DB18" s="650"/>
      <c r="DC18" s="650"/>
      <c r="DD18" s="656" t="s">
        <v>243</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1230</v>
      </c>
      <c r="S19" s="648"/>
      <c r="T19" s="648"/>
      <c r="U19" s="648"/>
      <c r="V19" s="648"/>
      <c r="W19" s="648"/>
      <c r="X19" s="648"/>
      <c r="Y19" s="649"/>
      <c r="Z19" s="650">
        <v>0</v>
      </c>
      <c r="AA19" s="650"/>
      <c r="AB19" s="650"/>
      <c r="AC19" s="650"/>
      <c r="AD19" s="651">
        <v>1230</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8070</v>
      </c>
      <c r="BH19" s="648"/>
      <c r="BI19" s="648"/>
      <c r="BJ19" s="648"/>
      <c r="BK19" s="648"/>
      <c r="BL19" s="648"/>
      <c r="BM19" s="648"/>
      <c r="BN19" s="649"/>
      <c r="BO19" s="650">
        <v>2.5</v>
      </c>
      <c r="BP19" s="650"/>
      <c r="BQ19" s="650"/>
      <c r="BR19" s="650"/>
      <c r="BS19" s="656" t="s">
        <v>243</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243</v>
      </c>
      <c r="CS19" s="648"/>
      <c r="CT19" s="648"/>
      <c r="CU19" s="648"/>
      <c r="CV19" s="648"/>
      <c r="CW19" s="648"/>
      <c r="CX19" s="648"/>
      <c r="CY19" s="649"/>
      <c r="CZ19" s="650" t="s">
        <v>243</v>
      </c>
      <c r="DA19" s="650"/>
      <c r="DB19" s="650"/>
      <c r="DC19" s="650"/>
      <c r="DD19" s="656" t="s">
        <v>129</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1519</v>
      </c>
      <c r="S20" s="648"/>
      <c r="T20" s="648"/>
      <c r="U20" s="648"/>
      <c r="V20" s="648"/>
      <c r="W20" s="648"/>
      <c r="X20" s="648"/>
      <c r="Y20" s="649"/>
      <c r="Z20" s="650">
        <v>0</v>
      </c>
      <c r="AA20" s="650"/>
      <c r="AB20" s="650"/>
      <c r="AC20" s="650"/>
      <c r="AD20" s="651">
        <v>1519</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8070</v>
      </c>
      <c r="BH20" s="648"/>
      <c r="BI20" s="648"/>
      <c r="BJ20" s="648"/>
      <c r="BK20" s="648"/>
      <c r="BL20" s="648"/>
      <c r="BM20" s="648"/>
      <c r="BN20" s="649"/>
      <c r="BO20" s="650">
        <v>2.5</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5658259</v>
      </c>
      <c r="CS20" s="648"/>
      <c r="CT20" s="648"/>
      <c r="CU20" s="648"/>
      <c r="CV20" s="648"/>
      <c r="CW20" s="648"/>
      <c r="CX20" s="648"/>
      <c r="CY20" s="649"/>
      <c r="CZ20" s="650">
        <v>100</v>
      </c>
      <c r="DA20" s="650"/>
      <c r="DB20" s="650"/>
      <c r="DC20" s="650"/>
      <c r="DD20" s="656">
        <v>696775</v>
      </c>
      <c r="DE20" s="648"/>
      <c r="DF20" s="648"/>
      <c r="DG20" s="648"/>
      <c r="DH20" s="648"/>
      <c r="DI20" s="648"/>
      <c r="DJ20" s="648"/>
      <c r="DK20" s="648"/>
      <c r="DL20" s="648"/>
      <c r="DM20" s="648"/>
      <c r="DN20" s="648"/>
      <c r="DO20" s="648"/>
      <c r="DP20" s="649"/>
      <c r="DQ20" s="656">
        <v>3195325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196</v>
      </c>
      <c r="S21" s="648"/>
      <c r="T21" s="648"/>
      <c r="U21" s="648"/>
      <c r="V21" s="648"/>
      <c r="W21" s="648"/>
      <c r="X21" s="648"/>
      <c r="Y21" s="649"/>
      <c r="Z21" s="650">
        <v>0</v>
      </c>
      <c r="AA21" s="650"/>
      <c r="AB21" s="650"/>
      <c r="AC21" s="650"/>
      <c r="AD21" s="651">
        <v>196</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8070</v>
      </c>
      <c r="BH21" s="648"/>
      <c r="BI21" s="648"/>
      <c r="BJ21" s="648"/>
      <c r="BK21" s="648"/>
      <c r="BL21" s="648"/>
      <c r="BM21" s="648"/>
      <c r="BN21" s="649"/>
      <c r="BO21" s="650">
        <v>2.5</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2359972</v>
      </c>
      <c r="S22" s="648"/>
      <c r="T22" s="648"/>
      <c r="U22" s="648"/>
      <c r="V22" s="648"/>
      <c r="W22" s="648"/>
      <c r="X22" s="648"/>
      <c r="Y22" s="649"/>
      <c r="Z22" s="650">
        <v>40.6</v>
      </c>
      <c r="AA22" s="650"/>
      <c r="AB22" s="650"/>
      <c r="AC22" s="650"/>
      <c r="AD22" s="651">
        <v>2026065</v>
      </c>
      <c r="AE22" s="651"/>
      <c r="AF22" s="651"/>
      <c r="AG22" s="651"/>
      <c r="AH22" s="651"/>
      <c r="AI22" s="651"/>
      <c r="AJ22" s="651"/>
      <c r="AK22" s="651"/>
      <c r="AL22" s="652">
        <v>80.8</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243</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2026065</v>
      </c>
      <c r="S23" s="648"/>
      <c r="T23" s="648"/>
      <c r="U23" s="648"/>
      <c r="V23" s="648"/>
      <c r="W23" s="648"/>
      <c r="X23" s="648"/>
      <c r="Y23" s="649"/>
      <c r="Z23" s="650">
        <v>34.9</v>
      </c>
      <c r="AA23" s="650"/>
      <c r="AB23" s="650"/>
      <c r="AC23" s="650"/>
      <c r="AD23" s="651">
        <v>2026065</v>
      </c>
      <c r="AE23" s="651"/>
      <c r="AF23" s="651"/>
      <c r="AG23" s="651"/>
      <c r="AH23" s="651"/>
      <c r="AI23" s="651"/>
      <c r="AJ23" s="651"/>
      <c r="AK23" s="651"/>
      <c r="AL23" s="652">
        <v>80.8</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243</v>
      </c>
      <c r="BH23" s="648"/>
      <c r="BI23" s="648"/>
      <c r="BJ23" s="648"/>
      <c r="BK23" s="648"/>
      <c r="BL23" s="648"/>
      <c r="BM23" s="648"/>
      <c r="BN23" s="649"/>
      <c r="BO23" s="650" t="s">
        <v>243</v>
      </c>
      <c r="BP23" s="650"/>
      <c r="BQ23" s="650"/>
      <c r="BR23" s="650"/>
      <c r="BS23" s="656" t="s">
        <v>243</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333907</v>
      </c>
      <c r="S24" s="648"/>
      <c r="T24" s="648"/>
      <c r="U24" s="648"/>
      <c r="V24" s="648"/>
      <c r="W24" s="648"/>
      <c r="X24" s="648"/>
      <c r="Y24" s="649"/>
      <c r="Z24" s="650">
        <v>5.7</v>
      </c>
      <c r="AA24" s="650"/>
      <c r="AB24" s="650"/>
      <c r="AC24" s="650"/>
      <c r="AD24" s="651" t="s">
        <v>243</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243</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1724013</v>
      </c>
      <c r="CS24" s="637"/>
      <c r="CT24" s="637"/>
      <c r="CU24" s="637"/>
      <c r="CV24" s="637"/>
      <c r="CW24" s="637"/>
      <c r="CX24" s="637"/>
      <c r="CY24" s="638"/>
      <c r="CZ24" s="641">
        <v>30.5</v>
      </c>
      <c r="DA24" s="642"/>
      <c r="DB24" s="642"/>
      <c r="DC24" s="661"/>
      <c r="DD24" s="685">
        <v>1199056</v>
      </c>
      <c r="DE24" s="637"/>
      <c r="DF24" s="637"/>
      <c r="DG24" s="637"/>
      <c r="DH24" s="637"/>
      <c r="DI24" s="637"/>
      <c r="DJ24" s="637"/>
      <c r="DK24" s="638"/>
      <c r="DL24" s="685">
        <v>1086026</v>
      </c>
      <c r="DM24" s="637"/>
      <c r="DN24" s="637"/>
      <c r="DO24" s="637"/>
      <c r="DP24" s="637"/>
      <c r="DQ24" s="637"/>
      <c r="DR24" s="637"/>
      <c r="DS24" s="637"/>
      <c r="DT24" s="637"/>
      <c r="DU24" s="637"/>
      <c r="DV24" s="638"/>
      <c r="DW24" s="641">
        <v>42.2</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243</v>
      </c>
      <c r="S25" s="648"/>
      <c r="T25" s="648"/>
      <c r="U25" s="648"/>
      <c r="V25" s="648"/>
      <c r="W25" s="648"/>
      <c r="X25" s="648"/>
      <c r="Y25" s="649"/>
      <c r="Z25" s="650" t="s">
        <v>129</v>
      </c>
      <c r="AA25" s="650"/>
      <c r="AB25" s="650"/>
      <c r="AC25" s="650"/>
      <c r="AD25" s="651" t="s">
        <v>243</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850760</v>
      </c>
      <c r="CS25" s="681"/>
      <c r="CT25" s="681"/>
      <c r="CU25" s="681"/>
      <c r="CV25" s="681"/>
      <c r="CW25" s="681"/>
      <c r="CX25" s="681"/>
      <c r="CY25" s="682"/>
      <c r="CZ25" s="652">
        <v>15</v>
      </c>
      <c r="DA25" s="683"/>
      <c r="DB25" s="683"/>
      <c r="DC25" s="686"/>
      <c r="DD25" s="656">
        <v>694455</v>
      </c>
      <c r="DE25" s="681"/>
      <c r="DF25" s="681"/>
      <c r="DG25" s="681"/>
      <c r="DH25" s="681"/>
      <c r="DI25" s="681"/>
      <c r="DJ25" s="681"/>
      <c r="DK25" s="682"/>
      <c r="DL25" s="656">
        <v>671033</v>
      </c>
      <c r="DM25" s="681"/>
      <c r="DN25" s="681"/>
      <c r="DO25" s="681"/>
      <c r="DP25" s="681"/>
      <c r="DQ25" s="681"/>
      <c r="DR25" s="681"/>
      <c r="DS25" s="681"/>
      <c r="DT25" s="681"/>
      <c r="DU25" s="681"/>
      <c r="DV25" s="682"/>
      <c r="DW25" s="652">
        <v>26.1</v>
      </c>
      <c r="DX25" s="683"/>
      <c r="DY25" s="683"/>
      <c r="DZ25" s="683"/>
      <c r="EA25" s="683"/>
      <c r="EB25" s="683"/>
      <c r="EC25" s="684"/>
    </row>
    <row r="26" spans="2:133" ht="11.25" customHeight="1" x14ac:dyDescent="0.15">
      <c r="B26" s="644" t="s">
        <v>296</v>
      </c>
      <c r="C26" s="645"/>
      <c r="D26" s="645"/>
      <c r="E26" s="645"/>
      <c r="F26" s="645"/>
      <c r="G26" s="645"/>
      <c r="H26" s="645"/>
      <c r="I26" s="645"/>
      <c r="J26" s="645"/>
      <c r="K26" s="645"/>
      <c r="L26" s="645"/>
      <c r="M26" s="645"/>
      <c r="N26" s="645"/>
      <c r="O26" s="645"/>
      <c r="P26" s="645"/>
      <c r="Q26" s="646"/>
      <c r="R26" s="647">
        <v>2830765</v>
      </c>
      <c r="S26" s="648"/>
      <c r="T26" s="648"/>
      <c r="U26" s="648"/>
      <c r="V26" s="648"/>
      <c r="W26" s="648"/>
      <c r="X26" s="648"/>
      <c r="Y26" s="649"/>
      <c r="Z26" s="650">
        <v>48.7</v>
      </c>
      <c r="AA26" s="650"/>
      <c r="AB26" s="650"/>
      <c r="AC26" s="650"/>
      <c r="AD26" s="651">
        <v>2496858</v>
      </c>
      <c r="AE26" s="651"/>
      <c r="AF26" s="651"/>
      <c r="AG26" s="651"/>
      <c r="AH26" s="651"/>
      <c r="AI26" s="651"/>
      <c r="AJ26" s="651"/>
      <c r="AK26" s="651"/>
      <c r="AL26" s="652">
        <v>99.5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243</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417191</v>
      </c>
      <c r="CS26" s="648"/>
      <c r="CT26" s="648"/>
      <c r="CU26" s="648"/>
      <c r="CV26" s="648"/>
      <c r="CW26" s="648"/>
      <c r="CX26" s="648"/>
      <c r="CY26" s="649"/>
      <c r="CZ26" s="652">
        <v>7.4</v>
      </c>
      <c r="DA26" s="683"/>
      <c r="DB26" s="683"/>
      <c r="DC26" s="686"/>
      <c r="DD26" s="656">
        <v>375993</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3"/>
      <c r="DY26" s="683"/>
      <c r="DZ26" s="683"/>
      <c r="EA26" s="683"/>
      <c r="EB26" s="683"/>
      <c r="EC26" s="684"/>
    </row>
    <row r="27" spans="2:133" ht="11.25" customHeight="1" x14ac:dyDescent="0.15">
      <c r="B27" s="644" t="s">
        <v>299</v>
      </c>
      <c r="C27" s="645"/>
      <c r="D27" s="645"/>
      <c r="E27" s="645"/>
      <c r="F27" s="645"/>
      <c r="G27" s="645"/>
      <c r="H27" s="645"/>
      <c r="I27" s="645"/>
      <c r="J27" s="645"/>
      <c r="K27" s="645"/>
      <c r="L27" s="645"/>
      <c r="M27" s="645"/>
      <c r="N27" s="645"/>
      <c r="O27" s="645"/>
      <c r="P27" s="645"/>
      <c r="Q27" s="646"/>
      <c r="R27" s="647" t="s">
        <v>129</v>
      </c>
      <c r="S27" s="648"/>
      <c r="T27" s="648"/>
      <c r="U27" s="648"/>
      <c r="V27" s="648"/>
      <c r="W27" s="648"/>
      <c r="X27" s="648"/>
      <c r="Y27" s="649"/>
      <c r="Z27" s="650" t="s">
        <v>129</v>
      </c>
      <c r="AA27" s="650"/>
      <c r="AB27" s="650"/>
      <c r="AC27" s="650"/>
      <c r="AD27" s="651" t="s">
        <v>243</v>
      </c>
      <c r="AE27" s="651"/>
      <c r="AF27" s="651"/>
      <c r="AG27" s="651"/>
      <c r="AH27" s="651"/>
      <c r="AI27" s="651"/>
      <c r="AJ27" s="651"/>
      <c r="AK27" s="651"/>
      <c r="AL27" s="652" t="s">
        <v>129</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323575</v>
      </c>
      <c r="BH27" s="648"/>
      <c r="BI27" s="648"/>
      <c r="BJ27" s="648"/>
      <c r="BK27" s="648"/>
      <c r="BL27" s="648"/>
      <c r="BM27" s="648"/>
      <c r="BN27" s="649"/>
      <c r="BO27" s="650">
        <v>100</v>
      </c>
      <c r="BP27" s="650"/>
      <c r="BQ27" s="650"/>
      <c r="BR27" s="650"/>
      <c r="BS27" s="656">
        <v>1766</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464877</v>
      </c>
      <c r="CS27" s="681"/>
      <c r="CT27" s="681"/>
      <c r="CU27" s="681"/>
      <c r="CV27" s="681"/>
      <c r="CW27" s="681"/>
      <c r="CX27" s="681"/>
      <c r="CY27" s="682"/>
      <c r="CZ27" s="652">
        <v>8.1999999999999993</v>
      </c>
      <c r="DA27" s="683"/>
      <c r="DB27" s="683"/>
      <c r="DC27" s="686"/>
      <c r="DD27" s="656">
        <v>123010</v>
      </c>
      <c r="DE27" s="681"/>
      <c r="DF27" s="681"/>
      <c r="DG27" s="681"/>
      <c r="DH27" s="681"/>
      <c r="DI27" s="681"/>
      <c r="DJ27" s="681"/>
      <c r="DK27" s="682"/>
      <c r="DL27" s="656">
        <v>123010</v>
      </c>
      <c r="DM27" s="681"/>
      <c r="DN27" s="681"/>
      <c r="DO27" s="681"/>
      <c r="DP27" s="681"/>
      <c r="DQ27" s="681"/>
      <c r="DR27" s="681"/>
      <c r="DS27" s="681"/>
      <c r="DT27" s="681"/>
      <c r="DU27" s="681"/>
      <c r="DV27" s="682"/>
      <c r="DW27" s="652">
        <v>4.8</v>
      </c>
      <c r="DX27" s="683"/>
      <c r="DY27" s="683"/>
      <c r="DZ27" s="683"/>
      <c r="EA27" s="683"/>
      <c r="EB27" s="683"/>
      <c r="EC27" s="684"/>
    </row>
    <row r="28" spans="2:133" ht="11.25" customHeight="1" x14ac:dyDescent="0.15">
      <c r="B28" s="644" t="s">
        <v>302</v>
      </c>
      <c r="C28" s="645"/>
      <c r="D28" s="645"/>
      <c r="E28" s="645"/>
      <c r="F28" s="645"/>
      <c r="G28" s="645"/>
      <c r="H28" s="645"/>
      <c r="I28" s="645"/>
      <c r="J28" s="645"/>
      <c r="K28" s="645"/>
      <c r="L28" s="645"/>
      <c r="M28" s="645"/>
      <c r="N28" s="645"/>
      <c r="O28" s="645"/>
      <c r="P28" s="645"/>
      <c r="Q28" s="646"/>
      <c r="R28" s="647">
        <v>285758</v>
      </c>
      <c r="S28" s="648"/>
      <c r="T28" s="648"/>
      <c r="U28" s="648"/>
      <c r="V28" s="648"/>
      <c r="W28" s="648"/>
      <c r="X28" s="648"/>
      <c r="Y28" s="649"/>
      <c r="Z28" s="650">
        <v>4.9000000000000004</v>
      </c>
      <c r="AA28" s="650"/>
      <c r="AB28" s="650"/>
      <c r="AC28" s="650"/>
      <c r="AD28" s="651" t="s">
        <v>129</v>
      </c>
      <c r="AE28" s="651"/>
      <c r="AF28" s="651"/>
      <c r="AG28" s="651"/>
      <c r="AH28" s="651"/>
      <c r="AI28" s="651"/>
      <c r="AJ28" s="651"/>
      <c r="AK28" s="651"/>
      <c r="AL28" s="652" t="s">
        <v>243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408376</v>
      </c>
      <c r="CS28" s="648"/>
      <c r="CT28" s="648"/>
      <c r="CU28" s="648"/>
      <c r="CV28" s="648"/>
      <c r="CW28" s="648"/>
      <c r="CX28" s="648"/>
      <c r="CY28" s="649"/>
      <c r="CZ28" s="652">
        <v>7.2</v>
      </c>
      <c r="DA28" s="683"/>
      <c r="DB28" s="683"/>
      <c r="DC28" s="686"/>
      <c r="DD28" s="656">
        <v>381591</v>
      </c>
      <c r="DE28" s="648"/>
      <c r="DF28" s="648"/>
      <c r="DG28" s="648"/>
      <c r="DH28" s="648"/>
      <c r="DI28" s="648"/>
      <c r="DJ28" s="648"/>
      <c r="DK28" s="649"/>
      <c r="DL28" s="656">
        <v>291983</v>
      </c>
      <c r="DM28" s="648"/>
      <c r="DN28" s="648"/>
      <c r="DO28" s="648"/>
      <c r="DP28" s="648"/>
      <c r="DQ28" s="648"/>
      <c r="DR28" s="648"/>
      <c r="DS28" s="648"/>
      <c r="DT28" s="648"/>
      <c r="DU28" s="648"/>
      <c r="DV28" s="649"/>
      <c r="DW28" s="652">
        <v>11.3</v>
      </c>
      <c r="DX28" s="683"/>
      <c r="DY28" s="683"/>
      <c r="DZ28" s="683"/>
      <c r="EA28" s="683"/>
      <c r="EB28" s="683"/>
      <c r="EC28" s="684"/>
    </row>
    <row r="29" spans="2:133" ht="11.25" customHeight="1" x14ac:dyDescent="0.15">
      <c r="B29" s="644" t="s">
        <v>304</v>
      </c>
      <c r="C29" s="645"/>
      <c r="D29" s="645"/>
      <c r="E29" s="645"/>
      <c r="F29" s="645"/>
      <c r="G29" s="645"/>
      <c r="H29" s="645"/>
      <c r="I29" s="645"/>
      <c r="J29" s="645"/>
      <c r="K29" s="645"/>
      <c r="L29" s="645"/>
      <c r="M29" s="645"/>
      <c r="N29" s="645"/>
      <c r="O29" s="645"/>
      <c r="P29" s="645"/>
      <c r="Q29" s="646"/>
      <c r="R29" s="647">
        <v>70021</v>
      </c>
      <c r="S29" s="648"/>
      <c r="T29" s="648"/>
      <c r="U29" s="648"/>
      <c r="V29" s="648"/>
      <c r="W29" s="648"/>
      <c r="X29" s="648"/>
      <c r="Y29" s="649"/>
      <c r="Z29" s="650">
        <v>1.2</v>
      </c>
      <c r="AA29" s="650"/>
      <c r="AB29" s="650"/>
      <c r="AC29" s="650"/>
      <c r="AD29" s="651">
        <v>751</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408376</v>
      </c>
      <c r="CS29" s="681"/>
      <c r="CT29" s="681"/>
      <c r="CU29" s="681"/>
      <c r="CV29" s="681"/>
      <c r="CW29" s="681"/>
      <c r="CX29" s="681"/>
      <c r="CY29" s="682"/>
      <c r="CZ29" s="652">
        <v>7.2</v>
      </c>
      <c r="DA29" s="683"/>
      <c r="DB29" s="683"/>
      <c r="DC29" s="686"/>
      <c r="DD29" s="656">
        <v>381591</v>
      </c>
      <c r="DE29" s="681"/>
      <c r="DF29" s="681"/>
      <c r="DG29" s="681"/>
      <c r="DH29" s="681"/>
      <c r="DI29" s="681"/>
      <c r="DJ29" s="681"/>
      <c r="DK29" s="682"/>
      <c r="DL29" s="656">
        <v>291983</v>
      </c>
      <c r="DM29" s="681"/>
      <c r="DN29" s="681"/>
      <c r="DO29" s="681"/>
      <c r="DP29" s="681"/>
      <c r="DQ29" s="681"/>
      <c r="DR29" s="681"/>
      <c r="DS29" s="681"/>
      <c r="DT29" s="681"/>
      <c r="DU29" s="681"/>
      <c r="DV29" s="682"/>
      <c r="DW29" s="652">
        <v>11.3</v>
      </c>
      <c r="DX29" s="683"/>
      <c r="DY29" s="683"/>
      <c r="DZ29" s="683"/>
      <c r="EA29" s="683"/>
      <c r="EB29" s="683"/>
      <c r="EC29" s="684"/>
    </row>
    <row r="30" spans="2:133" ht="11.25" customHeight="1" x14ac:dyDescent="0.15">
      <c r="B30" s="644" t="s">
        <v>307</v>
      </c>
      <c r="C30" s="645"/>
      <c r="D30" s="645"/>
      <c r="E30" s="645"/>
      <c r="F30" s="645"/>
      <c r="G30" s="645"/>
      <c r="H30" s="645"/>
      <c r="I30" s="645"/>
      <c r="J30" s="645"/>
      <c r="K30" s="645"/>
      <c r="L30" s="645"/>
      <c r="M30" s="645"/>
      <c r="N30" s="645"/>
      <c r="O30" s="645"/>
      <c r="P30" s="645"/>
      <c r="Q30" s="646"/>
      <c r="R30" s="647">
        <v>9413</v>
      </c>
      <c r="S30" s="648"/>
      <c r="T30" s="648"/>
      <c r="U30" s="648"/>
      <c r="V30" s="648"/>
      <c r="W30" s="648"/>
      <c r="X30" s="648"/>
      <c r="Y30" s="649"/>
      <c r="Z30" s="650">
        <v>0.2</v>
      </c>
      <c r="AA30" s="650"/>
      <c r="AB30" s="650"/>
      <c r="AC30" s="650"/>
      <c r="AD30" s="651" t="s">
        <v>129</v>
      </c>
      <c r="AE30" s="651"/>
      <c r="AF30" s="651"/>
      <c r="AG30" s="651"/>
      <c r="AH30" s="651"/>
      <c r="AI30" s="651"/>
      <c r="AJ30" s="651"/>
      <c r="AK30" s="651"/>
      <c r="AL30" s="652" t="s">
        <v>129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398626</v>
      </c>
      <c r="CS30" s="648"/>
      <c r="CT30" s="648"/>
      <c r="CU30" s="648"/>
      <c r="CV30" s="648"/>
      <c r="CW30" s="648"/>
      <c r="CX30" s="648"/>
      <c r="CY30" s="649"/>
      <c r="CZ30" s="652">
        <v>7</v>
      </c>
      <c r="DA30" s="683"/>
      <c r="DB30" s="683"/>
      <c r="DC30" s="686"/>
      <c r="DD30" s="656">
        <v>371879</v>
      </c>
      <c r="DE30" s="648"/>
      <c r="DF30" s="648"/>
      <c r="DG30" s="648"/>
      <c r="DH30" s="648"/>
      <c r="DI30" s="648"/>
      <c r="DJ30" s="648"/>
      <c r="DK30" s="649"/>
      <c r="DL30" s="656">
        <v>282271</v>
      </c>
      <c r="DM30" s="648"/>
      <c r="DN30" s="648"/>
      <c r="DO30" s="648"/>
      <c r="DP30" s="648"/>
      <c r="DQ30" s="648"/>
      <c r="DR30" s="648"/>
      <c r="DS30" s="648"/>
      <c r="DT30" s="648"/>
      <c r="DU30" s="648"/>
      <c r="DV30" s="649"/>
      <c r="DW30" s="652">
        <v>11</v>
      </c>
      <c r="DX30" s="683"/>
      <c r="DY30" s="683"/>
      <c r="DZ30" s="683"/>
      <c r="EA30" s="683"/>
      <c r="EB30" s="683"/>
      <c r="EC30" s="684"/>
    </row>
    <row r="31" spans="2:133" ht="11.25" customHeight="1" x14ac:dyDescent="0.15">
      <c r="B31" s="644" t="s">
        <v>311</v>
      </c>
      <c r="C31" s="645"/>
      <c r="D31" s="645"/>
      <c r="E31" s="645"/>
      <c r="F31" s="645"/>
      <c r="G31" s="645"/>
      <c r="H31" s="645"/>
      <c r="I31" s="645"/>
      <c r="J31" s="645"/>
      <c r="K31" s="645"/>
      <c r="L31" s="645"/>
      <c r="M31" s="645"/>
      <c r="N31" s="645"/>
      <c r="O31" s="645"/>
      <c r="P31" s="645"/>
      <c r="Q31" s="646"/>
      <c r="R31" s="647">
        <v>762674</v>
      </c>
      <c r="S31" s="648"/>
      <c r="T31" s="648"/>
      <c r="U31" s="648"/>
      <c r="V31" s="648"/>
      <c r="W31" s="648"/>
      <c r="X31" s="648"/>
      <c r="Y31" s="649"/>
      <c r="Z31" s="650">
        <v>13.1</v>
      </c>
      <c r="AA31" s="650"/>
      <c r="AB31" s="650"/>
      <c r="AC31" s="650"/>
      <c r="AD31" s="651" t="s">
        <v>129</v>
      </c>
      <c r="AE31" s="651"/>
      <c r="AF31" s="651"/>
      <c r="AG31" s="651"/>
      <c r="AH31" s="651"/>
      <c r="AI31" s="651"/>
      <c r="AJ31" s="651"/>
      <c r="AK31" s="651"/>
      <c r="AL31" s="652" t="s">
        <v>243</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99.8</v>
      </c>
      <c r="BH31" s="699"/>
      <c r="BI31" s="699"/>
      <c r="BJ31" s="699"/>
      <c r="BK31" s="699"/>
      <c r="BL31" s="699"/>
      <c r="BM31" s="642">
        <v>99</v>
      </c>
      <c r="BN31" s="699"/>
      <c r="BO31" s="699"/>
      <c r="BP31" s="699"/>
      <c r="BQ31" s="700"/>
      <c r="BR31" s="703">
        <v>99.9</v>
      </c>
      <c r="BS31" s="699"/>
      <c r="BT31" s="699"/>
      <c r="BU31" s="699"/>
      <c r="BV31" s="699"/>
      <c r="BW31" s="699"/>
      <c r="BX31" s="642">
        <v>98.9</v>
      </c>
      <c r="BY31" s="699"/>
      <c r="BZ31" s="699"/>
      <c r="CA31" s="699"/>
      <c r="CB31" s="700"/>
      <c r="CD31" s="695"/>
      <c r="CE31" s="696"/>
      <c r="CF31" s="662" t="s">
        <v>314</v>
      </c>
      <c r="CG31" s="663"/>
      <c r="CH31" s="663"/>
      <c r="CI31" s="663"/>
      <c r="CJ31" s="663"/>
      <c r="CK31" s="663"/>
      <c r="CL31" s="663"/>
      <c r="CM31" s="663"/>
      <c r="CN31" s="663"/>
      <c r="CO31" s="663"/>
      <c r="CP31" s="663"/>
      <c r="CQ31" s="664"/>
      <c r="CR31" s="647">
        <v>9750</v>
      </c>
      <c r="CS31" s="681"/>
      <c r="CT31" s="681"/>
      <c r="CU31" s="681"/>
      <c r="CV31" s="681"/>
      <c r="CW31" s="681"/>
      <c r="CX31" s="681"/>
      <c r="CY31" s="682"/>
      <c r="CZ31" s="652">
        <v>0.2</v>
      </c>
      <c r="DA31" s="683"/>
      <c r="DB31" s="683"/>
      <c r="DC31" s="686"/>
      <c r="DD31" s="656">
        <v>9712</v>
      </c>
      <c r="DE31" s="681"/>
      <c r="DF31" s="681"/>
      <c r="DG31" s="681"/>
      <c r="DH31" s="681"/>
      <c r="DI31" s="681"/>
      <c r="DJ31" s="681"/>
      <c r="DK31" s="682"/>
      <c r="DL31" s="656">
        <v>9712</v>
      </c>
      <c r="DM31" s="681"/>
      <c r="DN31" s="681"/>
      <c r="DO31" s="681"/>
      <c r="DP31" s="681"/>
      <c r="DQ31" s="681"/>
      <c r="DR31" s="681"/>
      <c r="DS31" s="681"/>
      <c r="DT31" s="681"/>
      <c r="DU31" s="681"/>
      <c r="DV31" s="682"/>
      <c r="DW31" s="652">
        <v>0.4</v>
      </c>
      <c r="DX31" s="683"/>
      <c r="DY31" s="683"/>
      <c r="DZ31" s="683"/>
      <c r="EA31" s="683"/>
      <c r="EB31" s="683"/>
      <c r="EC31" s="684"/>
    </row>
    <row r="32" spans="2:133" ht="11.25" customHeight="1" x14ac:dyDescent="0.15">
      <c r="B32" s="714" t="s">
        <v>315</v>
      </c>
      <c r="C32" s="715"/>
      <c r="D32" s="715"/>
      <c r="E32" s="715"/>
      <c r="F32" s="715"/>
      <c r="G32" s="715"/>
      <c r="H32" s="715"/>
      <c r="I32" s="715"/>
      <c r="J32" s="715"/>
      <c r="K32" s="715"/>
      <c r="L32" s="715"/>
      <c r="M32" s="715"/>
      <c r="N32" s="715"/>
      <c r="O32" s="715"/>
      <c r="P32" s="715"/>
      <c r="Q32" s="716"/>
      <c r="R32" s="647">
        <v>10647</v>
      </c>
      <c r="S32" s="648"/>
      <c r="T32" s="648"/>
      <c r="U32" s="648"/>
      <c r="V32" s="648"/>
      <c r="W32" s="648"/>
      <c r="X32" s="648"/>
      <c r="Y32" s="649"/>
      <c r="Z32" s="650">
        <v>0.2</v>
      </c>
      <c r="AA32" s="650"/>
      <c r="AB32" s="650"/>
      <c r="AC32" s="650"/>
      <c r="AD32" s="651">
        <v>10647</v>
      </c>
      <c r="AE32" s="651"/>
      <c r="AF32" s="651"/>
      <c r="AG32" s="651"/>
      <c r="AH32" s="651"/>
      <c r="AI32" s="651"/>
      <c r="AJ32" s="651"/>
      <c r="AK32" s="651"/>
      <c r="AL32" s="652">
        <v>0.4</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99.8</v>
      </c>
      <c r="BH32" s="681"/>
      <c r="BI32" s="681"/>
      <c r="BJ32" s="681"/>
      <c r="BK32" s="681"/>
      <c r="BL32" s="681"/>
      <c r="BM32" s="653">
        <v>99.6</v>
      </c>
      <c r="BN32" s="701"/>
      <c r="BO32" s="701"/>
      <c r="BP32" s="701"/>
      <c r="BQ32" s="702"/>
      <c r="BR32" s="713">
        <v>99.9</v>
      </c>
      <c r="BS32" s="681"/>
      <c r="BT32" s="681"/>
      <c r="BU32" s="681"/>
      <c r="BV32" s="681"/>
      <c r="BW32" s="681"/>
      <c r="BX32" s="653">
        <v>99.5</v>
      </c>
      <c r="BY32" s="701"/>
      <c r="BZ32" s="701"/>
      <c r="CA32" s="701"/>
      <c r="CB32" s="702"/>
      <c r="CD32" s="697"/>
      <c r="CE32" s="698"/>
      <c r="CF32" s="662" t="s">
        <v>318</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3"/>
      <c r="DB32" s="683"/>
      <c r="DC32" s="686"/>
      <c r="DD32" s="656" t="s">
        <v>261</v>
      </c>
      <c r="DE32" s="648"/>
      <c r="DF32" s="648"/>
      <c r="DG32" s="648"/>
      <c r="DH32" s="648"/>
      <c r="DI32" s="648"/>
      <c r="DJ32" s="648"/>
      <c r="DK32" s="649"/>
      <c r="DL32" s="656" t="s">
        <v>243</v>
      </c>
      <c r="DM32" s="648"/>
      <c r="DN32" s="648"/>
      <c r="DO32" s="648"/>
      <c r="DP32" s="648"/>
      <c r="DQ32" s="648"/>
      <c r="DR32" s="648"/>
      <c r="DS32" s="648"/>
      <c r="DT32" s="648"/>
      <c r="DU32" s="648"/>
      <c r="DV32" s="649"/>
      <c r="DW32" s="652" t="s">
        <v>243</v>
      </c>
      <c r="DX32" s="683"/>
      <c r="DY32" s="683"/>
      <c r="DZ32" s="683"/>
      <c r="EA32" s="683"/>
      <c r="EB32" s="683"/>
      <c r="EC32" s="684"/>
    </row>
    <row r="33" spans="2:133" ht="11.25" customHeight="1" x14ac:dyDescent="0.15">
      <c r="B33" s="644" t="s">
        <v>319</v>
      </c>
      <c r="C33" s="645"/>
      <c r="D33" s="645"/>
      <c r="E33" s="645"/>
      <c r="F33" s="645"/>
      <c r="G33" s="645"/>
      <c r="H33" s="645"/>
      <c r="I33" s="645"/>
      <c r="J33" s="645"/>
      <c r="K33" s="645"/>
      <c r="L33" s="645"/>
      <c r="M33" s="645"/>
      <c r="N33" s="645"/>
      <c r="O33" s="645"/>
      <c r="P33" s="645"/>
      <c r="Q33" s="646"/>
      <c r="R33" s="647">
        <v>390393</v>
      </c>
      <c r="S33" s="648"/>
      <c r="T33" s="648"/>
      <c r="U33" s="648"/>
      <c r="V33" s="648"/>
      <c r="W33" s="648"/>
      <c r="X33" s="648"/>
      <c r="Y33" s="649"/>
      <c r="Z33" s="650">
        <v>6.7</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99.8</v>
      </c>
      <c r="BH33" s="718"/>
      <c r="BI33" s="718"/>
      <c r="BJ33" s="718"/>
      <c r="BK33" s="718"/>
      <c r="BL33" s="718"/>
      <c r="BM33" s="719">
        <v>98</v>
      </c>
      <c r="BN33" s="718"/>
      <c r="BO33" s="718"/>
      <c r="BP33" s="718"/>
      <c r="BQ33" s="720"/>
      <c r="BR33" s="717">
        <v>99.8</v>
      </c>
      <c r="BS33" s="718"/>
      <c r="BT33" s="718"/>
      <c r="BU33" s="718"/>
      <c r="BV33" s="718"/>
      <c r="BW33" s="718"/>
      <c r="BX33" s="719">
        <v>98.1</v>
      </c>
      <c r="BY33" s="718"/>
      <c r="BZ33" s="718"/>
      <c r="CA33" s="718"/>
      <c r="CB33" s="720"/>
      <c r="CD33" s="662" t="s">
        <v>321</v>
      </c>
      <c r="CE33" s="663"/>
      <c r="CF33" s="663"/>
      <c r="CG33" s="663"/>
      <c r="CH33" s="663"/>
      <c r="CI33" s="663"/>
      <c r="CJ33" s="663"/>
      <c r="CK33" s="663"/>
      <c r="CL33" s="663"/>
      <c r="CM33" s="663"/>
      <c r="CN33" s="663"/>
      <c r="CO33" s="663"/>
      <c r="CP33" s="663"/>
      <c r="CQ33" s="664"/>
      <c r="CR33" s="647">
        <v>3237466</v>
      </c>
      <c r="CS33" s="681"/>
      <c r="CT33" s="681"/>
      <c r="CU33" s="681"/>
      <c r="CV33" s="681"/>
      <c r="CW33" s="681"/>
      <c r="CX33" s="681"/>
      <c r="CY33" s="682"/>
      <c r="CZ33" s="652">
        <v>57.2</v>
      </c>
      <c r="DA33" s="683"/>
      <c r="DB33" s="683"/>
      <c r="DC33" s="686"/>
      <c r="DD33" s="656">
        <v>1804150</v>
      </c>
      <c r="DE33" s="681"/>
      <c r="DF33" s="681"/>
      <c r="DG33" s="681"/>
      <c r="DH33" s="681"/>
      <c r="DI33" s="681"/>
      <c r="DJ33" s="681"/>
      <c r="DK33" s="682"/>
      <c r="DL33" s="656">
        <v>964265</v>
      </c>
      <c r="DM33" s="681"/>
      <c r="DN33" s="681"/>
      <c r="DO33" s="681"/>
      <c r="DP33" s="681"/>
      <c r="DQ33" s="681"/>
      <c r="DR33" s="681"/>
      <c r="DS33" s="681"/>
      <c r="DT33" s="681"/>
      <c r="DU33" s="681"/>
      <c r="DV33" s="682"/>
      <c r="DW33" s="652">
        <v>37.4</v>
      </c>
      <c r="DX33" s="683"/>
      <c r="DY33" s="683"/>
      <c r="DZ33" s="683"/>
      <c r="EA33" s="683"/>
      <c r="EB33" s="683"/>
      <c r="EC33" s="684"/>
    </row>
    <row r="34" spans="2:133" ht="11.25" customHeight="1" x14ac:dyDescent="0.15">
      <c r="B34" s="644" t="s">
        <v>322</v>
      </c>
      <c r="C34" s="645"/>
      <c r="D34" s="645"/>
      <c r="E34" s="645"/>
      <c r="F34" s="645"/>
      <c r="G34" s="645"/>
      <c r="H34" s="645"/>
      <c r="I34" s="645"/>
      <c r="J34" s="645"/>
      <c r="K34" s="645"/>
      <c r="L34" s="645"/>
      <c r="M34" s="645"/>
      <c r="N34" s="645"/>
      <c r="O34" s="645"/>
      <c r="P34" s="645"/>
      <c r="Q34" s="646"/>
      <c r="R34" s="647">
        <v>206109</v>
      </c>
      <c r="S34" s="648"/>
      <c r="T34" s="648"/>
      <c r="U34" s="648"/>
      <c r="V34" s="648"/>
      <c r="W34" s="648"/>
      <c r="X34" s="648"/>
      <c r="Y34" s="649"/>
      <c r="Z34" s="650">
        <v>3.5</v>
      </c>
      <c r="AA34" s="650"/>
      <c r="AB34" s="650"/>
      <c r="AC34" s="650"/>
      <c r="AD34" s="651" t="s">
        <v>180</v>
      </c>
      <c r="AE34" s="651"/>
      <c r="AF34" s="651"/>
      <c r="AG34" s="651"/>
      <c r="AH34" s="651"/>
      <c r="AI34" s="651"/>
      <c r="AJ34" s="651"/>
      <c r="AK34" s="651"/>
      <c r="AL34" s="652" t="s">
        <v>129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990968</v>
      </c>
      <c r="CS34" s="648"/>
      <c r="CT34" s="648"/>
      <c r="CU34" s="648"/>
      <c r="CV34" s="648"/>
      <c r="CW34" s="648"/>
      <c r="CX34" s="648"/>
      <c r="CY34" s="649"/>
      <c r="CZ34" s="652">
        <v>17.5</v>
      </c>
      <c r="DA34" s="683"/>
      <c r="DB34" s="683"/>
      <c r="DC34" s="686"/>
      <c r="DD34" s="656">
        <v>603536</v>
      </c>
      <c r="DE34" s="648"/>
      <c r="DF34" s="648"/>
      <c r="DG34" s="648"/>
      <c r="DH34" s="648"/>
      <c r="DI34" s="648"/>
      <c r="DJ34" s="648"/>
      <c r="DK34" s="649"/>
      <c r="DL34" s="656">
        <v>359444</v>
      </c>
      <c r="DM34" s="648"/>
      <c r="DN34" s="648"/>
      <c r="DO34" s="648"/>
      <c r="DP34" s="648"/>
      <c r="DQ34" s="648"/>
      <c r="DR34" s="648"/>
      <c r="DS34" s="648"/>
      <c r="DT34" s="648"/>
      <c r="DU34" s="648"/>
      <c r="DV34" s="649"/>
      <c r="DW34" s="652">
        <v>14</v>
      </c>
      <c r="DX34" s="683"/>
      <c r="DY34" s="683"/>
      <c r="DZ34" s="683"/>
      <c r="EA34" s="683"/>
      <c r="EB34" s="683"/>
      <c r="EC34" s="684"/>
    </row>
    <row r="35" spans="2:133" ht="11.25" customHeight="1" x14ac:dyDescent="0.15">
      <c r="B35" s="644" t="s">
        <v>324</v>
      </c>
      <c r="C35" s="645"/>
      <c r="D35" s="645"/>
      <c r="E35" s="645"/>
      <c r="F35" s="645"/>
      <c r="G35" s="645"/>
      <c r="H35" s="645"/>
      <c r="I35" s="645"/>
      <c r="J35" s="645"/>
      <c r="K35" s="645"/>
      <c r="L35" s="645"/>
      <c r="M35" s="645"/>
      <c r="N35" s="645"/>
      <c r="O35" s="645"/>
      <c r="P35" s="645"/>
      <c r="Q35" s="646"/>
      <c r="R35" s="647">
        <v>160828</v>
      </c>
      <c r="S35" s="648"/>
      <c r="T35" s="648"/>
      <c r="U35" s="648"/>
      <c r="V35" s="648"/>
      <c r="W35" s="648"/>
      <c r="X35" s="648"/>
      <c r="Y35" s="649"/>
      <c r="Z35" s="650">
        <v>2.8</v>
      </c>
      <c r="AA35" s="650"/>
      <c r="AB35" s="650"/>
      <c r="AC35" s="650"/>
      <c r="AD35" s="651" t="s">
        <v>243</v>
      </c>
      <c r="AE35" s="651"/>
      <c r="AF35" s="651"/>
      <c r="AG35" s="651"/>
      <c r="AH35" s="651"/>
      <c r="AI35" s="651"/>
      <c r="AJ35" s="651"/>
      <c r="AK35" s="651"/>
      <c r="AL35" s="652" t="s">
        <v>243</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146489</v>
      </c>
      <c r="CS35" s="681"/>
      <c r="CT35" s="681"/>
      <c r="CU35" s="681"/>
      <c r="CV35" s="681"/>
      <c r="CW35" s="681"/>
      <c r="CX35" s="681"/>
      <c r="CY35" s="682"/>
      <c r="CZ35" s="652">
        <v>2.6</v>
      </c>
      <c r="DA35" s="683"/>
      <c r="DB35" s="683"/>
      <c r="DC35" s="686"/>
      <c r="DD35" s="656">
        <v>126119</v>
      </c>
      <c r="DE35" s="681"/>
      <c r="DF35" s="681"/>
      <c r="DG35" s="681"/>
      <c r="DH35" s="681"/>
      <c r="DI35" s="681"/>
      <c r="DJ35" s="681"/>
      <c r="DK35" s="682"/>
      <c r="DL35" s="656">
        <v>122814</v>
      </c>
      <c r="DM35" s="681"/>
      <c r="DN35" s="681"/>
      <c r="DO35" s="681"/>
      <c r="DP35" s="681"/>
      <c r="DQ35" s="681"/>
      <c r="DR35" s="681"/>
      <c r="DS35" s="681"/>
      <c r="DT35" s="681"/>
      <c r="DU35" s="681"/>
      <c r="DV35" s="682"/>
      <c r="DW35" s="652">
        <v>4.8</v>
      </c>
      <c r="DX35" s="683"/>
      <c r="DY35" s="683"/>
      <c r="DZ35" s="683"/>
      <c r="EA35" s="683"/>
      <c r="EB35" s="683"/>
      <c r="EC35" s="684"/>
    </row>
    <row r="36" spans="2:133" ht="11.25" customHeight="1" x14ac:dyDescent="0.15">
      <c r="B36" s="644" t="s">
        <v>328</v>
      </c>
      <c r="C36" s="645"/>
      <c r="D36" s="645"/>
      <c r="E36" s="645"/>
      <c r="F36" s="645"/>
      <c r="G36" s="645"/>
      <c r="H36" s="645"/>
      <c r="I36" s="645"/>
      <c r="J36" s="645"/>
      <c r="K36" s="645"/>
      <c r="L36" s="645"/>
      <c r="M36" s="645"/>
      <c r="N36" s="645"/>
      <c r="O36" s="645"/>
      <c r="P36" s="645"/>
      <c r="Q36" s="646"/>
      <c r="R36" s="647">
        <v>358004</v>
      </c>
      <c r="S36" s="648"/>
      <c r="T36" s="648"/>
      <c r="U36" s="648"/>
      <c r="V36" s="648"/>
      <c r="W36" s="648"/>
      <c r="X36" s="648"/>
      <c r="Y36" s="649"/>
      <c r="Z36" s="650">
        <v>6.2</v>
      </c>
      <c r="AA36" s="650"/>
      <c r="AB36" s="650"/>
      <c r="AC36" s="650"/>
      <c r="AD36" s="651" t="s">
        <v>129</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393054</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8116</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1318277</v>
      </c>
      <c r="CS36" s="648"/>
      <c r="CT36" s="648"/>
      <c r="CU36" s="648"/>
      <c r="CV36" s="648"/>
      <c r="CW36" s="648"/>
      <c r="CX36" s="648"/>
      <c r="CY36" s="649"/>
      <c r="CZ36" s="652">
        <v>23.3</v>
      </c>
      <c r="DA36" s="683"/>
      <c r="DB36" s="683"/>
      <c r="DC36" s="686"/>
      <c r="DD36" s="656">
        <v>597175</v>
      </c>
      <c r="DE36" s="648"/>
      <c r="DF36" s="648"/>
      <c r="DG36" s="648"/>
      <c r="DH36" s="648"/>
      <c r="DI36" s="648"/>
      <c r="DJ36" s="648"/>
      <c r="DK36" s="649"/>
      <c r="DL36" s="656">
        <v>286991</v>
      </c>
      <c r="DM36" s="648"/>
      <c r="DN36" s="648"/>
      <c r="DO36" s="648"/>
      <c r="DP36" s="648"/>
      <c r="DQ36" s="648"/>
      <c r="DR36" s="648"/>
      <c r="DS36" s="648"/>
      <c r="DT36" s="648"/>
      <c r="DU36" s="648"/>
      <c r="DV36" s="649"/>
      <c r="DW36" s="652">
        <v>11.1</v>
      </c>
      <c r="DX36" s="683"/>
      <c r="DY36" s="683"/>
      <c r="DZ36" s="683"/>
      <c r="EA36" s="683"/>
      <c r="EB36" s="683"/>
      <c r="EC36" s="684"/>
    </row>
    <row r="37" spans="2:133" ht="11.25" customHeight="1" x14ac:dyDescent="0.15">
      <c r="B37" s="644" t="s">
        <v>332</v>
      </c>
      <c r="C37" s="645"/>
      <c r="D37" s="645"/>
      <c r="E37" s="645"/>
      <c r="F37" s="645"/>
      <c r="G37" s="645"/>
      <c r="H37" s="645"/>
      <c r="I37" s="645"/>
      <c r="J37" s="645"/>
      <c r="K37" s="645"/>
      <c r="L37" s="645"/>
      <c r="M37" s="645"/>
      <c r="N37" s="645"/>
      <c r="O37" s="645"/>
      <c r="P37" s="645"/>
      <c r="Q37" s="646"/>
      <c r="R37" s="647">
        <v>156899</v>
      </c>
      <c r="S37" s="648"/>
      <c r="T37" s="648"/>
      <c r="U37" s="648"/>
      <c r="V37" s="648"/>
      <c r="W37" s="648"/>
      <c r="X37" s="648"/>
      <c r="Y37" s="649"/>
      <c r="Z37" s="650">
        <v>2.7</v>
      </c>
      <c r="AA37" s="650"/>
      <c r="AB37" s="650"/>
      <c r="AC37" s="650"/>
      <c r="AD37" s="651" t="s">
        <v>243</v>
      </c>
      <c r="AE37" s="651"/>
      <c r="AF37" s="651"/>
      <c r="AG37" s="651"/>
      <c r="AH37" s="651"/>
      <c r="AI37" s="651"/>
      <c r="AJ37" s="651"/>
      <c r="AK37" s="651"/>
      <c r="AL37" s="652" t="s">
        <v>129</v>
      </c>
      <c r="AM37" s="653"/>
      <c r="AN37" s="653"/>
      <c r="AO37" s="654"/>
      <c r="AQ37" s="725" t="s">
        <v>333</v>
      </c>
      <c r="AR37" s="726"/>
      <c r="AS37" s="726"/>
      <c r="AT37" s="726"/>
      <c r="AU37" s="726"/>
      <c r="AV37" s="726"/>
      <c r="AW37" s="726"/>
      <c r="AX37" s="726"/>
      <c r="AY37" s="727"/>
      <c r="AZ37" s="647">
        <v>93953</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7417</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324411</v>
      </c>
      <c r="CS37" s="681"/>
      <c r="CT37" s="681"/>
      <c r="CU37" s="681"/>
      <c r="CV37" s="681"/>
      <c r="CW37" s="681"/>
      <c r="CX37" s="681"/>
      <c r="CY37" s="682"/>
      <c r="CZ37" s="652">
        <v>5.7</v>
      </c>
      <c r="DA37" s="683"/>
      <c r="DB37" s="683"/>
      <c r="DC37" s="686"/>
      <c r="DD37" s="656">
        <v>224877</v>
      </c>
      <c r="DE37" s="681"/>
      <c r="DF37" s="681"/>
      <c r="DG37" s="681"/>
      <c r="DH37" s="681"/>
      <c r="DI37" s="681"/>
      <c r="DJ37" s="681"/>
      <c r="DK37" s="682"/>
      <c r="DL37" s="656">
        <v>199043</v>
      </c>
      <c r="DM37" s="681"/>
      <c r="DN37" s="681"/>
      <c r="DO37" s="681"/>
      <c r="DP37" s="681"/>
      <c r="DQ37" s="681"/>
      <c r="DR37" s="681"/>
      <c r="DS37" s="681"/>
      <c r="DT37" s="681"/>
      <c r="DU37" s="681"/>
      <c r="DV37" s="682"/>
      <c r="DW37" s="652">
        <v>7.7</v>
      </c>
      <c r="DX37" s="683"/>
      <c r="DY37" s="683"/>
      <c r="DZ37" s="683"/>
      <c r="EA37" s="683"/>
      <c r="EB37" s="683"/>
      <c r="EC37" s="684"/>
    </row>
    <row r="38" spans="2:133" ht="11.25" customHeight="1" x14ac:dyDescent="0.15">
      <c r="B38" s="644" t="s">
        <v>336</v>
      </c>
      <c r="C38" s="645"/>
      <c r="D38" s="645"/>
      <c r="E38" s="645"/>
      <c r="F38" s="645"/>
      <c r="G38" s="645"/>
      <c r="H38" s="645"/>
      <c r="I38" s="645"/>
      <c r="J38" s="645"/>
      <c r="K38" s="645"/>
      <c r="L38" s="645"/>
      <c r="M38" s="645"/>
      <c r="N38" s="645"/>
      <c r="O38" s="645"/>
      <c r="P38" s="645"/>
      <c r="Q38" s="646"/>
      <c r="R38" s="647">
        <v>146717</v>
      </c>
      <c r="S38" s="648"/>
      <c r="T38" s="648"/>
      <c r="U38" s="648"/>
      <c r="V38" s="648"/>
      <c r="W38" s="648"/>
      <c r="X38" s="648"/>
      <c r="Y38" s="649"/>
      <c r="Z38" s="650">
        <v>2.5</v>
      </c>
      <c r="AA38" s="650"/>
      <c r="AB38" s="650"/>
      <c r="AC38" s="650"/>
      <c r="AD38" s="651">
        <v>51</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76806</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450</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355143</v>
      </c>
      <c r="CS38" s="648"/>
      <c r="CT38" s="648"/>
      <c r="CU38" s="648"/>
      <c r="CV38" s="648"/>
      <c r="CW38" s="648"/>
      <c r="CX38" s="648"/>
      <c r="CY38" s="649"/>
      <c r="CZ38" s="652">
        <v>6.3</v>
      </c>
      <c r="DA38" s="683"/>
      <c r="DB38" s="683"/>
      <c r="DC38" s="686"/>
      <c r="DD38" s="656">
        <v>318739</v>
      </c>
      <c r="DE38" s="648"/>
      <c r="DF38" s="648"/>
      <c r="DG38" s="648"/>
      <c r="DH38" s="648"/>
      <c r="DI38" s="648"/>
      <c r="DJ38" s="648"/>
      <c r="DK38" s="649"/>
      <c r="DL38" s="656">
        <v>195016</v>
      </c>
      <c r="DM38" s="648"/>
      <c r="DN38" s="648"/>
      <c r="DO38" s="648"/>
      <c r="DP38" s="648"/>
      <c r="DQ38" s="648"/>
      <c r="DR38" s="648"/>
      <c r="DS38" s="648"/>
      <c r="DT38" s="648"/>
      <c r="DU38" s="648"/>
      <c r="DV38" s="649"/>
      <c r="DW38" s="652">
        <v>7.6</v>
      </c>
      <c r="DX38" s="683"/>
      <c r="DY38" s="683"/>
      <c r="DZ38" s="683"/>
      <c r="EA38" s="683"/>
      <c r="EB38" s="683"/>
      <c r="EC38" s="684"/>
    </row>
    <row r="39" spans="2:133" ht="11.25" customHeight="1" x14ac:dyDescent="0.15">
      <c r="B39" s="644" t="s">
        <v>340</v>
      </c>
      <c r="C39" s="645"/>
      <c r="D39" s="645"/>
      <c r="E39" s="645"/>
      <c r="F39" s="645"/>
      <c r="G39" s="645"/>
      <c r="H39" s="645"/>
      <c r="I39" s="645"/>
      <c r="J39" s="645"/>
      <c r="K39" s="645"/>
      <c r="L39" s="645"/>
      <c r="M39" s="645"/>
      <c r="N39" s="645"/>
      <c r="O39" s="645"/>
      <c r="P39" s="645"/>
      <c r="Q39" s="646"/>
      <c r="R39" s="647">
        <v>425139</v>
      </c>
      <c r="S39" s="648"/>
      <c r="T39" s="648"/>
      <c r="U39" s="648"/>
      <c r="V39" s="648"/>
      <c r="W39" s="648"/>
      <c r="X39" s="648"/>
      <c r="Y39" s="649"/>
      <c r="Z39" s="650">
        <v>7.3</v>
      </c>
      <c r="AA39" s="650"/>
      <c r="AB39" s="650"/>
      <c r="AC39" s="650"/>
      <c r="AD39" s="651" t="s">
        <v>243</v>
      </c>
      <c r="AE39" s="651"/>
      <c r="AF39" s="651"/>
      <c r="AG39" s="651"/>
      <c r="AH39" s="651"/>
      <c r="AI39" s="651"/>
      <c r="AJ39" s="651"/>
      <c r="AK39" s="651"/>
      <c r="AL39" s="652" t="s">
        <v>129</v>
      </c>
      <c r="AM39" s="653"/>
      <c r="AN39" s="653"/>
      <c r="AO39" s="654"/>
      <c r="AQ39" s="725" t="s">
        <v>341</v>
      </c>
      <c r="AR39" s="726"/>
      <c r="AS39" s="726"/>
      <c r="AT39" s="726"/>
      <c r="AU39" s="726"/>
      <c r="AV39" s="726"/>
      <c r="AW39" s="726"/>
      <c r="AX39" s="726"/>
      <c r="AY39" s="727"/>
      <c r="AZ39" s="647">
        <v>37911</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858</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321589</v>
      </c>
      <c r="CS39" s="681"/>
      <c r="CT39" s="681"/>
      <c r="CU39" s="681"/>
      <c r="CV39" s="681"/>
      <c r="CW39" s="681"/>
      <c r="CX39" s="681"/>
      <c r="CY39" s="682"/>
      <c r="CZ39" s="652">
        <v>5.7</v>
      </c>
      <c r="DA39" s="683"/>
      <c r="DB39" s="683"/>
      <c r="DC39" s="686"/>
      <c r="DD39" s="656">
        <v>158581</v>
      </c>
      <c r="DE39" s="681"/>
      <c r="DF39" s="681"/>
      <c r="DG39" s="681"/>
      <c r="DH39" s="681"/>
      <c r="DI39" s="681"/>
      <c r="DJ39" s="681"/>
      <c r="DK39" s="682"/>
      <c r="DL39" s="656" t="s">
        <v>129</v>
      </c>
      <c r="DM39" s="681"/>
      <c r="DN39" s="681"/>
      <c r="DO39" s="681"/>
      <c r="DP39" s="681"/>
      <c r="DQ39" s="681"/>
      <c r="DR39" s="681"/>
      <c r="DS39" s="681"/>
      <c r="DT39" s="681"/>
      <c r="DU39" s="681"/>
      <c r="DV39" s="682"/>
      <c r="DW39" s="652" t="s">
        <v>129</v>
      </c>
      <c r="DX39" s="683"/>
      <c r="DY39" s="683"/>
      <c r="DZ39" s="683"/>
      <c r="EA39" s="683"/>
      <c r="EB39" s="683"/>
      <c r="EC39" s="684"/>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243</v>
      </c>
      <c r="AA40" s="650"/>
      <c r="AB40" s="650"/>
      <c r="AC40" s="650"/>
      <c r="AD40" s="651" t="s">
        <v>243</v>
      </c>
      <c r="AE40" s="651"/>
      <c r="AF40" s="651"/>
      <c r="AG40" s="651"/>
      <c r="AH40" s="651"/>
      <c r="AI40" s="651"/>
      <c r="AJ40" s="651"/>
      <c r="AK40" s="651"/>
      <c r="AL40" s="652" t="s">
        <v>243</v>
      </c>
      <c r="AM40" s="653"/>
      <c r="AN40" s="653"/>
      <c r="AO40" s="654"/>
      <c r="AQ40" s="725" t="s">
        <v>345</v>
      </c>
      <c r="AR40" s="726"/>
      <c r="AS40" s="726"/>
      <c r="AT40" s="726"/>
      <c r="AU40" s="726"/>
      <c r="AV40" s="726"/>
      <c r="AW40" s="726"/>
      <c r="AX40" s="726"/>
      <c r="AY40" s="727"/>
      <c r="AZ40" s="647" t="s">
        <v>243</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129</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105000</v>
      </c>
      <c r="CS40" s="648"/>
      <c r="CT40" s="648"/>
      <c r="CU40" s="648"/>
      <c r="CV40" s="648"/>
      <c r="CW40" s="648"/>
      <c r="CX40" s="648"/>
      <c r="CY40" s="649"/>
      <c r="CZ40" s="652">
        <v>1.9</v>
      </c>
      <c r="DA40" s="683"/>
      <c r="DB40" s="683"/>
      <c r="DC40" s="686"/>
      <c r="DD40" s="656" t="s">
        <v>129</v>
      </c>
      <c r="DE40" s="648"/>
      <c r="DF40" s="648"/>
      <c r="DG40" s="648"/>
      <c r="DH40" s="648"/>
      <c r="DI40" s="648"/>
      <c r="DJ40" s="648"/>
      <c r="DK40" s="649"/>
      <c r="DL40" s="656" t="s">
        <v>129</v>
      </c>
      <c r="DM40" s="648"/>
      <c r="DN40" s="648"/>
      <c r="DO40" s="648"/>
      <c r="DP40" s="648"/>
      <c r="DQ40" s="648"/>
      <c r="DR40" s="648"/>
      <c r="DS40" s="648"/>
      <c r="DT40" s="648"/>
      <c r="DU40" s="648"/>
      <c r="DV40" s="649"/>
      <c r="DW40" s="652" t="s">
        <v>243</v>
      </c>
      <c r="DX40" s="683"/>
      <c r="DY40" s="683"/>
      <c r="DZ40" s="683"/>
      <c r="EA40" s="683"/>
      <c r="EB40" s="683"/>
      <c r="EC40" s="684"/>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180</v>
      </c>
      <c r="AM41" s="653"/>
      <c r="AN41" s="653"/>
      <c r="AO41" s="654"/>
      <c r="AQ41" s="725" t="s">
        <v>350</v>
      </c>
      <c r="AR41" s="726"/>
      <c r="AS41" s="726"/>
      <c r="AT41" s="726"/>
      <c r="AU41" s="726"/>
      <c r="AV41" s="726"/>
      <c r="AW41" s="726"/>
      <c r="AX41" s="726"/>
      <c r="AY41" s="727"/>
      <c r="AZ41" s="647">
        <v>41822</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243</v>
      </c>
      <c r="CS41" s="681"/>
      <c r="CT41" s="681"/>
      <c r="CU41" s="681"/>
      <c r="CV41" s="681"/>
      <c r="CW41" s="681"/>
      <c r="CX41" s="681"/>
      <c r="CY41" s="682"/>
      <c r="CZ41" s="652" t="s">
        <v>129</v>
      </c>
      <c r="DA41" s="683"/>
      <c r="DB41" s="683"/>
      <c r="DC41" s="686"/>
      <c r="DD41" s="656" t="s">
        <v>243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66900</v>
      </c>
      <c r="S42" s="648"/>
      <c r="T42" s="648"/>
      <c r="U42" s="648"/>
      <c r="V42" s="648"/>
      <c r="W42" s="648"/>
      <c r="X42" s="648"/>
      <c r="Y42" s="649"/>
      <c r="Z42" s="650">
        <v>1.2</v>
      </c>
      <c r="AA42" s="650"/>
      <c r="AB42" s="650"/>
      <c r="AC42" s="650"/>
      <c r="AD42" s="651" t="s">
        <v>129</v>
      </c>
      <c r="AE42" s="651"/>
      <c r="AF42" s="651"/>
      <c r="AG42" s="651"/>
      <c r="AH42" s="651"/>
      <c r="AI42" s="651"/>
      <c r="AJ42" s="651"/>
      <c r="AK42" s="651"/>
      <c r="AL42" s="652" t="s">
        <v>129</v>
      </c>
      <c r="AM42" s="653"/>
      <c r="AN42" s="653"/>
      <c r="AO42" s="654"/>
      <c r="AQ42" s="746" t="s">
        <v>354</v>
      </c>
      <c r="AR42" s="747"/>
      <c r="AS42" s="747"/>
      <c r="AT42" s="747"/>
      <c r="AU42" s="747"/>
      <c r="AV42" s="747"/>
      <c r="AW42" s="747"/>
      <c r="AX42" s="747"/>
      <c r="AY42" s="748"/>
      <c r="AZ42" s="738">
        <v>142562</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317</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696780</v>
      </c>
      <c r="CS42" s="648"/>
      <c r="CT42" s="648"/>
      <c r="CU42" s="648"/>
      <c r="CV42" s="648"/>
      <c r="CW42" s="648"/>
      <c r="CX42" s="648"/>
      <c r="CY42" s="649"/>
      <c r="CZ42" s="652">
        <v>12.3</v>
      </c>
      <c r="DA42" s="653"/>
      <c r="DB42" s="653"/>
      <c r="DC42" s="665"/>
      <c r="DD42" s="656">
        <v>192119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5813367</v>
      </c>
      <c r="S43" s="739"/>
      <c r="T43" s="739"/>
      <c r="U43" s="739"/>
      <c r="V43" s="739"/>
      <c r="W43" s="739"/>
      <c r="X43" s="739"/>
      <c r="Y43" s="740"/>
      <c r="Z43" s="741">
        <v>100</v>
      </c>
      <c r="AA43" s="741"/>
      <c r="AB43" s="741"/>
      <c r="AC43" s="741"/>
      <c r="AD43" s="742">
        <v>2508307</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18648</v>
      </c>
      <c r="CS43" s="681"/>
      <c r="CT43" s="681"/>
      <c r="CU43" s="681"/>
      <c r="CV43" s="681"/>
      <c r="CW43" s="681"/>
      <c r="CX43" s="681"/>
      <c r="CY43" s="682"/>
      <c r="CZ43" s="652">
        <v>0.3</v>
      </c>
      <c r="DA43" s="683"/>
      <c r="DB43" s="683"/>
      <c r="DC43" s="686"/>
      <c r="DD43" s="656">
        <v>18648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696775</v>
      </c>
      <c r="CS44" s="648"/>
      <c r="CT44" s="648"/>
      <c r="CU44" s="648"/>
      <c r="CV44" s="648"/>
      <c r="CW44" s="648"/>
      <c r="CX44" s="648"/>
      <c r="CY44" s="649"/>
      <c r="CZ44" s="652">
        <v>12.3</v>
      </c>
      <c r="DA44" s="653"/>
      <c r="DB44" s="653"/>
      <c r="DC44" s="665"/>
      <c r="DD44" s="656">
        <v>192114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97337</v>
      </c>
      <c r="CS45" s="681"/>
      <c r="CT45" s="681"/>
      <c r="CU45" s="681"/>
      <c r="CV45" s="681"/>
      <c r="CW45" s="681"/>
      <c r="CX45" s="681"/>
      <c r="CY45" s="682"/>
      <c r="CZ45" s="652">
        <v>1.7</v>
      </c>
      <c r="DA45" s="683"/>
      <c r="DB45" s="683"/>
      <c r="DC45" s="686"/>
      <c r="DD45" s="656">
        <v>4182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560913</v>
      </c>
      <c r="CS46" s="648"/>
      <c r="CT46" s="648"/>
      <c r="CU46" s="648"/>
      <c r="CV46" s="648"/>
      <c r="CW46" s="648"/>
      <c r="CX46" s="648"/>
      <c r="CY46" s="649"/>
      <c r="CZ46" s="652">
        <v>9.9</v>
      </c>
      <c r="DA46" s="653"/>
      <c r="DB46" s="653"/>
      <c r="DC46" s="665"/>
      <c r="DD46" s="656">
        <v>179567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5</v>
      </c>
      <c r="CS47" s="681"/>
      <c r="CT47" s="681"/>
      <c r="CU47" s="681"/>
      <c r="CV47" s="681"/>
      <c r="CW47" s="681"/>
      <c r="CX47" s="681"/>
      <c r="CY47" s="682"/>
      <c r="CZ47" s="652">
        <v>0</v>
      </c>
      <c r="DA47" s="683"/>
      <c r="DB47" s="683"/>
      <c r="DC47" s="686"/>
      <c r="DD47" s="656">
        <v>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180</v>
      </c>
      <c r="DA48" s="653"/>
      <c r="DB48" s="653"/>
      <c r="DC48" s="665"/>
      <c r="DD48" s="656" t="s">
        <v>261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5658259</v>
      </c>
      <c r="CS49" s="718"/>
      <c r="CT49" s="718"/>
      <c r="CU49" s="718"/>
      <c r="CV49" s="718"/>
      <c r="CW49" s="718"/>
      <c r="CX49" s="718"/>
      <c r="CY49" s="749"/>
      <c r="CZ49" s="743">
        <v>100</v>
      </c>
      <c r="DA49" s="750"/>
      <c r="DB49" s="750"/>
      <c r="DC49" s="751"/>
      <c r="DD49" s="752">
        <v>3195325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q1TmjobSPeHZtDRrNgAedI3hX+B7idTpKQVHi0lCu6UNzi8EJ4/LSl24Xit8vAQ3LlU7384c9EbCviShwRPHg==" saltValue="vKKAPIX9GVfMhNEWuajPU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3" zoomScale="55" zoomScaleNormal="55" zoomScaleSheetLayoutView="70" workbookViewId="0">
      <selection activeCell="AP74" sqref="AP74:AT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5579</v>
      </c>
      <c r="R7" s="783"/>
      <c r="S7" s="783"/>
      <c r="T7" s="783"/>
      <c r="U7" s="783"/>
      <c r="V7" s="783">
        <v>5440</v>
      </c>
      <c r="W7" s="783"/>
      <c r="X7" s="783"/>
      <c r="Y7" s="783"/>
      <c r="Z7" s="783"/>
      <c r="AA7" s="783">
        <v>139</v>
      </c>
      <c r="AB7" s="783"/>
      <c r="AC7" s="783"/>
      <c r="AD7" s="783"/>
      <c r="AE7" s="784"/>
      <c r="AF7" s="785">
        <v>137</v>
      </c>
      <c r="AG7" s="786"/>
      <c r="AH7" s="786"/>
      <c r="AI7" s="786"/>
      <c r="AJ7" s="787"/>
      <c r="AK7" s="822">
        <v>358</v>
      </c>
      <c r="AL7" s="823"/>
      <c r="AM7" s="823"/>
      <c r="AN7" s="823"/>
      <c r="AO7" s="823"/>
      <c r="AP7" s="823">
        <v>2968</v>
      </c>
      <c r="AQ7" s="823"/>
      <c r="AR7" s="823"/>
      <c r="AS7" s="823"/>
      <c r="AT7" s="823"/>
      <c r="AU7" s="824" t="s">
        <v>580</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570</v>
      </c>
      <c r="BT7" s="827"/>
      <c r="BU7" s="827"/>
      <c r="BV7" s="827"/>
      <c r="BW7" s="827"/>
      <c r="BX7" s="827"/>
      <c r="BY7" s="827"/>
      <c r="BZ7" s="827"/>
      <c r="CA7" s="827"/>
      <c r="CB7" s="827"/>
      <c r="CC7" s="827"/>
      <c r="CD7" s="827"/>
      <c r="CE7" s="827"/>
      <c r="CF7" s="827"/>
      <c r="CG7" s="828"/>
      <c r="CH7" s="819">
        <v>0</v>
      </c>
      <c r="CI7" s="820"/>
      <c r="CJ7" s="820"/>
      <c r="CK7" s="820"/>
      <c r="CL7" s="821"/>
      <c r="CM7" s="819">
        <v>8</v>
      </c>
      <c r="CN7" s="820"/>
      <c r="CO7" s="820"/>
      <c r="CP7" s="820"/>
      <c r="CQ7" s="821"/>
      <c r="CR7" s="819" t="s">
        <v>587</v>
      </c>
      <c r="CS7" s="820"/>
      <c r="CT7" s="820"/>
      <c r="CU7" s="820"/>
      <c r="CV7" s="821"/>
      <c r="CW7" s="819" t="s">
        <v>587</v>
      </c>
      <c r="CX7" s="820"/>
      <c r="CY7" s="820"/>
      <c r="CZ7" s="820"/>
      <c r="DA7" s="821"/>
      <c r="DB7" s="819" t="s">
        <v>577</v>
      </c>
      <c r="DC7" s="820"/>
      <c r="DD7" s="820"/>
      <c r="DE7" s="820"/>
      <c r="DF7" s="821"/>
      <c r="DG7" s="819" t="s">
        <v>588</v>
      </c>
      <c r="DH7" s="820"/>
      <c r="DI7" s="820"/>
      <c r="DJ7" s="820"/>
      <c r="DK7" s="821"/>
      <c r="DL7" s="819" t="s">
        <v>577</v>
      </c>
      <c r="DM7" s="820"/>
      <c r="DN7" s="820"/>
      <c r="DO7" s="820"/>
      <c r="DP7" s="821"/>
      <c r="DQ7" s="819" t="s">
        <v>577</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348</v>
      </c>
      <c r="R8" s="807"/>
      <c r="S8" s="807"/>
      <c r="T8" s="807"/>
      <c r="U8" s="807"/>
      <c r="V8" s="807">
        <v>332</v>
      </c>
      <c r="W8" s="807"/>
      <c r="X8" s="807"/>
      <c r="Y8" s="807"/>
      <c r="Z8" s="807"/>
      <c r="AA8" s="807">
        <v>16</v>
      </c>
      <c r="AB8" s="807"/>
      <c r="AC8" s="807"/>
      <c r="AD8" s="807"/>
      <c r="AE8" s="808"/>
      <c r="AF8" s="809">
        <v>16</v>
      </c>
      <c r="AG8" s="810"/>
      <c r="AH8" s="810"/>
      <c r="AI8" s="810"/>
      <c r="AJ8" s="811"/>
      <c r="AK8" s="812">
        <v>6</v>
      </c>
      <c r="AL8" s="813"/>
      <c r="AM8" s="813"/>
      <c r="AN8" s="813"/>
      <c r="AO8" s="813"/>
      <c r="AP8" s="813">
        <v>69</v>
      </c>
      <c r="AQ8" s="813"/>
      <c r="AR8" s="813"/>
      <c r="AS8" s="813"/>
      <c r="AT8" s="813"/>
      <c r="AU8" s="814" t="s">
        <v>581</v>
      </c>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5922</v>
      </c>
      <c r="R23" s="842"/>
      <c r="S23" s="842"/>
      <c r="T23" s="842"/>
      <c r="U23" s="842"/>
      <c r="V23" s="842">
        <v>5766</v>
      </c>
      <c r="W23" s="842"/>
      <c r="X23" s="842"/>
      <c r="Y23" s="842"/>
      <c r="Z23" s="842"/>
      <c r="AA23" s="842">
        <v>155</v>
      </c>
      <c r="AB23" s="842"/>
      <c r="AC23" s="842"/>
      <c r="AD23" s="842"/>
      <c r="AE23" s="843"/>
      <c r="AF23" s="844">
        <v>153</v>
      </c>
      <c r="AG23" s="842"/>
      <c r="AH23" s="842"/>
      <c r="AI23" s="842"/>
      <c r="AJ23" s="845"/>
      <c r="AK23" s="846"/>
      <c r="AL23" s="847"/>
      <c r="AM23" s="847"/>
      <c r="AN23" s="847"/>
      <c r="AO23" s="847"/>
      <c r="AP23" s="842">
        <v>3037</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352</v>
      </c>
      <c r="R28" s="871"/>
      <c r="S28" s="871"/>
      <c r="T28" s="871"/>
      <c r="U28" s="871"/>
      <c r="V28" s="871">
        <v>352</v>
      </c>
      <c r="W28" s="871"/>
      <c r="X28" s="871"/>
      <c r="Y28" s="871"/>
      <c r="Z28" s="871"/>
      <c r="AA28" s="871" t="s">
        <v>577</v>
      </c>
      <c r="AB28" s="871"/>
      <c r="AC28" s="871"/>
      <c r="AD28" s="871"/>
      <c r="AE28" s="872"/>
      <c r="AF28" s="873" t="s">
        <v>129</v>
      </c>
      <c r="AG28" s="871"/>
      <c r="AH28" s="871"/>
      <c r="AI28" s="871"/>
      <c r="AJ28" s="874"/>
      <c r="AK28" s="875">
        <v>77</v>
      </c>
      <c r="AL28" s="866"/>
      <c r="AM28" s="866"/>
      <c r="AN28" s="866"/>
      <c r="AO28" s="866"/>
      <c r="AP28" s="866">
        <v>109</v>
      </c>
      <c r="AQ28" s="866"/>
      <c r="AR28" s="866"/>
      <c r="AS28" s="866"/>
      <c r="AT28" s="866"/>
      <c r="AU28" s="866">
        <v>77</v>
      </c>
      <c r="AV28" s="866"/>
      <c r="AW28" s="866"/>
      <c r="AX28" s="866"/>
      <c r="AY28" s="866"/>
      <c r="AZ28" s="867" t="s">
        <v>576</v>
      </c>
      <c r="BA28" s="867"/>
      <c r="BB28" s="867"/>
      <c r="BC28" s="867"/>
      <c r="BD28" s="867"/>
      <c r="BE28" s="868" t="s">
        <v>582</v>
      </c>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45</v>
      </c>
      <c r="R29" s="807"/>
      <c r="S29" s="807"/>
      <c r="T29" s="807"/>
      <c r="U29" s="807"/>
      <c r="V29" s="807">
        <v>39</v>
      </c>
      <c r="W29" s="807"/>
      <c r="X29" s="807"/>
      <c r="Y29" s="807"/>
      <c r="Z29" s="807"/>
      <c r="AA29" s="807">
        <v>6</v>
      </c>
      <c r="AB29" s="807"/>
      <c r="AC29" s="807"/>
      <c r="AD29" s="807"/>
      <c r="AE29" s="808"/>
      <c r="AF29" s="809">
        <v>6</v>
      </c>
      <c r="AG29" s="810"/>
      <c r="AH29" s="810"/>
      <c r="AI29" s="810"/>
      <c r="AJ29" s="811"/>
      <c r="AK29" s="878">
        <v>1</v>
      </c>
      <c r="AL29" s="879"/>
      <c r="AM29" s="879"/>
      <c r="AN29" s="879"/>
      <c r="AO29" s="879"/>
      <c r="AP29" s="880" t="s">
        <v>577</v>
      </c>
      <c r="AQ29" s="879"/>
      <c r="AR29" s="879"/>
      <c r="AS29" s="879"/>
      <c r="AT29" s="879"/>
      <c r="AU29" s="879">
        <v>1</v>
      </c>
      <c r="AV29" s="879"/>
      <c r="AW29" s="879"/>
      <c r="AX29" s="879"/>
      <c r="AY29" s="879"/>
      <c r="AZ29" s="881" t="s">
        <v>577</v>
      </c>
      <c r="BA29" s="881"/>
      <c r="BB29" s="881"/>
      <c r="BC29" s="881"/>
      <c r="BD29" s="881"/>
      <c r="BE29" s="876" t="s">
        <v>583</v>
      </c>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352</v>
      </c>
      <c r="R30" s="807"/>
      <c r="S30" s="807"/>
      <c r="T30" s="807"/>
      <c r="U30" s="807"/>
      <c r="V30" s="807">
        <v>318</v>
      </c>
      <c r="W30" s="807"/>
      <c r="X30" s="807"/>
      <c r="Y30" s="807"/>
      <c r="Z30" s="807"/>
      <c r="AA30" s="807">
        <v>33</v>
      </c>
      <c r="AB30" s="807"/>
      <c r="AC30" s="807"/>
      <c r="AD30" s="807"/>
      <c r="AE30" s="808"/>
      <c r="AF30" s="809">
        <v>33</v>
      </c>
      <c r="AG30" s="810"/>
      <c r="AH30" s="810"/>
      <c r="AI30" s="810"/>
      <c r="AJ30" s="811"/>
      <c r="AK30" s="878">
        <v>49</v>
      </c>
      <c r="AL30" s="879"/>
      <c r="AM30" s="879"/>
      <c r="AN30" s="879"/>
      <c r="AO30" s="879"/>
      <c r="AP30" s="879" t="s">
        <v>579</v>
      </c>
      <c r="AQ30" s="879"/>
      <c r="AR30" s="879"/>
      <c r="AS30" s="879"/>
      <c r="AT30" s="879"/>
      <c r="AU30" s="879">
        <v>49</v>
      </c>
      <c r="AV30" s="879"/>
      <c r="AW30" s="879"/>
      <c r="AX30" s="879"/>
      <c r="AY30" s="879"/>
      <c r="AZ30" s="881" t="s">
        <v>577</v>
      </c>
      <c r="BA30" s="881"/>
      <c r="BB30" s="881"/>
      <c r="BC30" s="881"/>
      <c r="BD30" s="881"/>
      <c r="BE30" s="876" t="s">
        <v>584</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447</v>
      </c>
      <c r="R31" s="807"/>
      <c r="S31" s="807"/>
      <c r="T31" s="807"/>
      <c r="U31" s="807"/>
      <c r="V31" s="807">
        <v>439</v>
      </c>
      <c r="W31" s="807"/>
      <c r="X31" s="807"/>
      <c r="Y31" s="807"/>
      <c r="Z31" s="807"/>
      <c r="AA31" s="807">
        <v>8</v>
      </c>
      <c r="AB31" s="807"/>
      <c r="AC31" s="807"/>
      <c r="AD31" s="807"/>
      <c r="AE31" s="808"/>
      <c r="AF31" s="809">
        <v>8</v>
      </c>
      <c r="AG31" s="810"/>
      <c r="AH31" s="810"/>
      <c r="AI31" s="810"/>
      <c r="AJ31" s="811"/>
      <c r="AK31" s="878">
        <v>29</v>
      </c>
      <c r="AL31" s="879"/>
      <c r="AM31" s="879"/>
      <c r="AN31" s="879"/>
      <c r="AO31" s="879"/>
      <c r="AP31" s="879" t="s">
        <v>577</v>
      </c>
      <c r="AQ31" s="879"/>
      <c r="AR31" s="879"/>
      <c r="AS31" s="879"/>
      <c r="AT31" s="879"/>
      <c r="AU31" s="879">
        <v>29</v>
      </c>
      <c r="AV31" s="879"/>
      <c r="AW31" s="879"/>
      <c r="AX31" s="879"/>
      <c r="AY31" s="879"/>
      <c r="AZ31" s="881" t="s">
        <v>577</v>
      </c>
      <c r="BA31" s="881"/>
      <c r="BB31" s="881"/>
      <c r="BC31" s="881"/>
      <c r="BD31" s="881"/>
      <c r="BE31" s="876" t="s">
        <v>585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64</v>
      </c>
      <c r="R32" s="807"/>
      <c r="S32" s="807"/>
      <c r="T32" s="807"/>
      <c r="U32" s="807"/>
      <c r="V32" s="807">
        <v>64</v>
      </c>
      <c r="W32" s="807"/>
      <c r="X32" s="807"/>
      <c r="Y32" s="807"/>
      <c r="Z32" s="807"/>
      <c r="AA32" s="807">
        <v>0</v>
      </c>
      <c r="AB32" s="807"/>
      <c r="AC32" s="807"/>
      <c r="AD32" s="807"/>
      <c r="AE32" s="808"/>
      <c r="AF32" s="809">
        <v>0</v>
      </c>
      <c r="AG32" s="810"/>
      <c r="AH32" s="810"/>
      <c r="AI32" s="810"/>
      <c r="AJ32" s="811"/>
      <c r="AK32" s="878">
        <v>22</v>
      </c>
      <c r="AL32" s="879"/>
      <c r="AM32" s="879"/>
      <c r="AN32" s="879"/>
      <c r="AO32" s="879"/>
      <c r="AP32" s="879" t="s">
        <v>577</v>
      </c>
      <c r="AQ32" s="879"/>
      <c r="AR32" s="879"/>
      <c r="AS32" s="879"/>
      <c r="AT32" s="879"/>
      <c r="AU32" s="879">
        <v>22</v>
      </c>
      <c r="AV32" s="879"/>
      <c r="AW32" s="879"/>
      <c r="AX32" s="879"/>
      <c r="AY32" s="879"/>
      <c r="AZ32" s="881" t="s">
        <v>578</v>
      </c>
      <c r="BA32" s="881"/>
      <c r="BB32" s="881"/>
      <c r="BC32" s="881"/>
      <c r="BD32" s="881"/>
      <c r="BE32" s="876" t="s">
        <v>586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192</v>
      </c>
      <c r="R33" s="807"/>
      <c r="S33" s="807"/>
      <c r="T33" s="807"/>
      <c r="U33" s="807"/>
      <c r="V33" s="807">
        <v>5</v>
      </c>
      <c r="W33" s="807"/>
      <c r="X33" s="807"/>
      <c r="Y33" s="807"/>
      <c r="Z33" s="807"/>
      <c r="AA33" s="807">
        <v>187</v>
      </c>
      <c r="AB33" s="807"/>
      <c r="AC33" s="807"/>
      <c r="AD33" s="807"/>
      <c r="AE33" s="808"/>
      <c r="AF33" s="809">
        <v>187</v>
      </c>
      <c r="AG33" s="810"/>
      <c r="AH33" s="810"/>
      <c r="AI33" s="810"/>
      <c r="AJ33" s="811"/>
      <c r="AK33" s="878">
        <v>38</v>
      </c>
      <c r="AL33" s="879"/>
      <c r="AM33" s="879"/>
      <c r="AN33" s="879"/>
      <c r="AO33" s="879"/>
      <c r="AP33" s="879">
        <v>51</v>
      </c>
      <c r="AQ33" s="879"/>
      <c r="AR33" s="879"/>
      <c r="AS33" s="879"/>
      <c r="AT33" s="879"/>
      <c r="AU33" s="879">
        <v>38</v>
      </c>
      <c r="AV33" s="879"/>
      <c r="AW33" s="879"/>
      <c r="AX33" s="879"/>
      <c r="AY33" s="879"/>
      <c r="AZ33" s="881" t="s">
        <v>577</v>
      </c>
      <c r="BA33" s="881"/>
      <c r="BB33" s="881"/>
      <c r="BC33" s="881"/>
      <c r="BD33" s="881"/>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166</v>
      </c>
      <c r="R34" s="807"/>
      <c r="S34" s="807"/>
      <c r="T34" s="807"/>
      <c r="U34" s="807"/>
      <c r="V34" s="807">
        <v>164</v>
      </c>
      <c r="W34" s="807"/>
      <c r="X34" s="807"/>
      <c r="Y34" s="807"/>
      <c r="Z34" s="807"/>
      <c r="AA34" s="807">
        <v>2</v>
      </c>
      <c r="AB34" s="807"/>
      <c r="AC34" s="807"/>
      <c r="AD34" s="807"/>
      <c r="AE34" s="808"/>
      <c r="AF34" s="809">
        <v>2</v>
      </c>
      <c r="AG34" s="810"/>
      <c r="AH34" s="810"/>
      <c r="AI34" s="810"/>
      <c r="AJ34" s="811"/>
      <c r="AK34" s="878">
        <v>94</v>
      </c>
      <c r="AL34" s="879"/>
      <c r="AM34" s="879"/>
      <c r="AN34" s="879"/>
      <c r="AO34" s="879"/>
      <c r="AP34" s="879">
        <v>438</v>
      </c>
      <c r="AQ34" s="879"/>
      <c r="AR34" s="879"/>
      <c r="AS34" s="879"/>
      <c r="AT34" s="879"/>
      <c r="AU34" s="879">
        <v>94</v>
      </c>
      <c r="AV34" s="879"/>
      <c r="AW34" s="879"/>
      <c r="AX34" s="879"/>
      <c r="AY34" s="879"/>
      <c r="AZ34" s="881" t="s">
        <v>577</v>
      </c>
      <c r="BA34" s="881"/>
      <c r="BB34" s="881"/>
      <c r="BC34" s="881"/>
      <c r="BD34" s="881"/>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1"/>
      <c r="BA35" s="881"/>
      <c r="BB35" s="881"/>
      <c r="BC35" s="881"/>
      <c r="BD35" s="881"/>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1"/>
      <c r="BA36" s="881"/>
      <c r="BB36" s="881"/>
      <c r="BC36" s="881"/>
      <c r="BD36" s="881"/>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1"/>
      <c r="BA37" s="881"/>
      <c r="BB37" s="881"/>
      <c r="BC37" s="881"/>
      <c r="BD37" s="881"/>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1"/>
      <c r="BA38" s="881"/>
      <c r="BB38" s="881"/>
      <c r="BC38" s="881"/>
      <c r="BD38" s="881"/>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1"/>
      <c r="BA39" s="881"/>
      <c r="BB39" s="881"/>
      <c r="BC39" s="881"/>
      <c r="BD39" s="881"/>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1"/>
      <c r="BA40" s="881"/>
      <c r="BB40" s="881"/>
      <c r="BC40" s="881"/>
      <c r="BD40" s="881"/>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1"/>
      <c r="BA41" s="881"/>
      <c r="BB41" s="881"/>
      <c r="BC41" s="881"/>
      <c r="BD41" s="881"/>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1"/>
      <c r="BA42" s="881"/>
      <c r="BB42" s="881"/>
      <c r="BC42" s="881"/>
      <c r="BD42" s="881"/>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1"/>
      <c r="BA43" s="881"/>
      <c r="BB43" s="881"/>
      <c r="BC43" s="881"/>
      <c r="BD43" s="881"/>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1"/>
      <c r="BA44" s="881"/>
      <c r="BB44" s="881"/>
      <c r="BC44" s="881"/>
      <c r="BD44" s="881"/>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1"/>
      <c r="BA45" s="881"/>
      <c r="BB45" s="881"/>
      <c r="BC45" s="881"/>
      <c r="BD45" s="881"/>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1"/>
      <c r="BA46" s="881"/>
      <c r="BB46" s="881"/>
      <c r="BC46" s="881"/>
      <c r="BD46" s="881"/>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1"/>
      <c r="BA47" s="881"/>
      <c r="BB47" s="881"/>
      <c r="BC47" s="881"/>
      <c r="BD47" s="881"/>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1"/>
      <c r="BA48" s="881"/>
      <c r="BB48" s="881"/>
      <c r="BC48" s="881"/>
      <c r="BD48" s="881"/>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1"/>
      <c r="BA49" s="881"/>
      <c r="BB49" s="881"/>
      <c r="BC49" s="881"/>
      <c r="BD49" s="881"/>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6"/>
      <c r="BF62" s="876"/>
      <c r="BG62" s="876"/>
      <c r="BH62" s="876"/>
      <c r="BI62" s="877"/>
      <c r="BJ62" s="894"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415</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236</v>
      </c>
      <c r="AG63" s="891"/>
      <c r="AH63" s="891"/>
      <c r="AI63" s="891"/>
      <c r="AJ63" s="892"/>
      <c r="AK63" s="893"/>
      <c r="AL63" s="888"/>
      <c r="AM63" s="888"/>
      <c r="AN63" s="888"/>
      <c r="AO63" s="888"/>
      <c r="AP63" s="891"/>
      <c r="AQ63" s="891"/>
      <c r="AR63" s="891"/>
      <c r="AS63" s="891"/>
      <c r="AT63" s="891"/>
      <c r="AU63" s="891"/>
      <c r="AV63" s="891"/>
      <c r="AW63" s="891"/>
      <c r="AX63" s="891"/>
      <c r="AY63" s="891"/>
      <c r="AZ63" s="895"/>
      <c r="BA63" s="895"/>
      <c r="BB63" s="895"/>
      <c r="BC63" s="895"/>
      <c r="BD63" s="895"/>
      <c r="BE63" s="896"/>
      <c r="BF63" s="896"/>
      <c r="BG63" s="896"/>
      <c r="BH63" s="896"/>
      <c r="BI63" s="897"/>
      <c r="BJ63" s="898" t="s">
        <v>129</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399</v>
      </c>
      <c r="AB66" s="766"/>
      <c r="AC66" s="766"/>
      <c r="AD66" s="766"/>
      <c r="AE66" s="767"/>
      <c r="AF66" s="901" t="s">
        <v>400</v>
      </c>
      <c r="AG66" s="861"/>
      <c r="AH66" s="861"/>
      <c r="AI66" s="861"/>
      <c r="AJ66" s="902"/>
      <c r="AK66" s="765" t="s">
        <v>401</v>
      </c>
      <c r="AL66" s="789"/>
      <c r="AM66" s="789"/>
      <c r="AN66" s="789"/>
      <c r="AO66" s="790"/>
      <c r="AP66" s="765" t="s">
        <v>402</v>
      </c>
      <c r="AQ66" s="766"/>
      <c r="AR66" s="766"/>
      <c r="AS66" s="766"/>
      <c r="AT66" s="767"/>
      <c r="AU66" s="765" t="s">
        <v>418</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589</v>
      </c>
      <c r="C68" s="919"/>
      <c r="D68" s="919"/>
      <c r="E68" s="919"/>
      <c r="F68" s="919"/>
      <c r="G68" s="919"/>
      <c r="H68" s="919"/>
      <c r="I68" s="919"/>
      <c r="J68" s="919"/>
      <c r="K68" s="919"/>
      <c r="L68" s="919"/>
      <c r="M68" s="919"/>
      <c r="N68" s="919"/>
      <c r="O68" s="919"/>
      <c r="P68" s="920"/>
      <c r="Q68" s="921">
        <v>424</v>
      </c>
      <c r="R68" s="915"/>
      <c r="S68" s="915"/>
      <c r="T68" s="915"/>
      <c r="U68" s="915"/>
      <c r="V68" s="915">
        <v>415</v>
      </c>
      <c r="W68" s="915"/>
      <c r="X68" s="915"/>
      <c r="Y68" s="915"/>
      <c r="Z68" s="915"/>
      <c r="AA68" s="915">
        <v>9</v>
      </c>
      <c r="AB68" s="915"/>
      <c r="AC68" s="915"/>
      <c r="AD68" s="915"/>
      <c r="AE68" s="915"/>
      <c r="AF68" s="915">
        <v>9</v>
      </c>
      <c r="AG68" s="915"/>
      <c r="AH68" s="915"/>
      <c r="AI68" s="915"/>
      <c r="AJ68" s="915"/>
      <c r="AK68" s="915">
        <v>0</v>
      </c>
      <c r="AL68" s="915"/>
      <c r="AM68" s="915"/>
      <c r="AN68" s="915"/>
      <c r="AO68" s="915"/>
      <c r="AP68" s="915">
        <v>0</v>
      </c>
      <c r="AQ68" s="915"/>
      <c r="AR68" s="915"/>
      <c r="AS68" s="915"/>
      <c r="AT68" s="915"/>
      <c r="AU68" s="915">
        <v>0</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590</v>
      </c>
      <c r="C69" s="923"/>
      <c r="D69" s="923"/>
      <c r="E69" s="923"/>
      <c r="F69" s="923"/>
      <c r="G69" s="923"/>
      <c r="H69" s="923"/>
      <c r="I69" s="923"/>
      <c r="J69" s="923"/>
      <c r="K69" s="923"/>
      <c r="L69" s="923"/>
      <c r="M69" s="923"/>
      <c r="N69" s="923"/>
      <c r="O69" s="923"/>
      <c r="P69" s="924"/>
      <c r="Q69" s="925">
        <v>19</v>
      </c>
      <c r="R69" s="879"/>
      <c r="S69" s="879"/>
      <c r="T69" s="879"/>
      <c r="U69" s="879"/>
      <c r="V69" s="879">
        <v>18</v>
      </c>
      <c r="W69" s="879"/>
      <c r="X69" s="879"/>
      <c r="Y69" s="879"/>
      <c r="Z69" s="879"/>
      <c r="AA69" s="879">
        <v>1</v>
      </c>
      <c r="AB69" s="879"/>
      <c r="AC69" s="879"/>
      <c r="AD69" s="879"/>
      <c r="AE69" s="879"/>
      <c r="AF69" s="879">
        <v>1</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591</v>
      </c>
      <c r="C70" s="923"/>
      <c r="D70" s="923"/>
      <c r="E70" s="923"/>
      <c r="F70" s="923"/>
      <c r="G70" s="923"/>
      <c r="H70" s="923"/>
      <c r="I70" s="923"/>
      <c r="J70" s="923"/>
      <c r="K70" s="923"/>
      <c r="L70" s="923"/>
      <c r="M70" s="923"/>
      <c r="N70" s="923"/>
      <c r="O70" s="923"/>
      <c r="P70" s="924"/>
      <c r="Q70" s="925">
        <v>771</v>
      </c>
      <c r="R70" s="879"/>
      <c r="S70" s="879"/>
      <c r="T70" s="879"/>
      <c r="U70" s="879"/>
      <c r="V70" s="879">
        <v>765</v>
      </c>
      <c r="W70" s="879"/>
      <c r="X70" s="879"/>
      <c r="Y70" s="879"/>
      <c r="Z70" s="879"/>
      <c r="AA70" s="879">
        <v>6</v>
      </c>
      <c r="AB70" s="879"/>
      <c r="AC70" s="879"/>
      <c r="AD70" s="879"/>
      <c r="AE70" s="879"/>
      <c r="AF70" s="879">
        <v>6</v>
      </c>
      <c r="AG70" s="879"/>
      <c r="AH70" s="879"/>
      <c r="AI70" s="879"/>
      <c r="AJ70" s="879"/>
      <c r="AK70" s="879">
        <v>0</v>
      </c>
      <c r="AL70" s="879"/>
      <c r="AM70" s="879"/>
      <c r="AN70" s="879"/>
      <c r="AO70" s="879"/>
      <c r="AP70" s="879">
        <v>666</v>
      </c>
      <c r="AQ70" s="879"/>
      <c r="AR70" s="879"/>
      <c r="AS70" s="879"/>
      <c r="AT70" s="879"/>
      <c r="AU70" s="879">
        <v>0</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592</v>
      </c>
      <c r="C71" s="923"/>
      <c r="D71" s="923"/>
      <c r="E71" s="923"/>
      <c r="F71" s="923"/>
      <c r="G71" s="923"/>
      <c r="H71" s="923"/>
      <c r="I71" s="923"/>
      <c r="J71" s="923"/>
      <c r="K71" s="923"/>
      <c r="L71" s="923"/>
      <c r="M71" s="923"/>
      <c r="N71" s="923"/>
      <c r="O71" s="923"/>
      <c r="P71" s="924"/>
      <c r="Q71" s="925">
        <v>63</v>
      </c>
      <c r="R71" s="879"/>
      <c r="S71" s="879"/>
      <c r="T71" s="879"/>
      <c r="U71" s="879"/>
      <c r="V71" s="879">
        <v>56</v>
      </c>
      <c r="W71" s="879"/>
      <c r="X71" s="879"/>
      <c r="Y71" s="879"/>
      <c r="Z71" s="879"/>
      <c r="AA71" s="879">
        <v>7</v>
      </c>
      <c r="AB71" s="879"/>
      <c r="AC71" s="879"/>
      <c r="AD71" s="879"/>
      <c r="AE71" s="879"/>
      <c r="AF71" s="879">
        <v>7</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593</v>
      </c>
      <c r="C72" s="923"/>
      <c r="D72" s="923"/>
      <c r="E72" s="923"/>
      <c r="F72" s="923"/>
      <c r="G72" s="923"/>
      <c r="H72" s="923"/>
      <c r="I72" s="923"/>
      <c r="J72" s="923"/>
      <c r="K72" s="923"/>
      <c r="L72" s="923"/>
      <c r="M72" s="923"/>
      <c r="N72" s="923"/>
      <c r="O72" s="923"/>
      <c r="P72" s="924"/>
      <c r="Q72" s="925">
        <v>1344</v>
      </c>
      <c r="R72" s="879"/>
      <c r="S72" s="879"/>
      <c r="T72" s="879"/>
      <c r="U72" s="879"/>
      <c r="V72" s="879">
        <v>1305</v>
      </c>
      <c r="W72" s="879"/>
      <c r="X72" s="879"/>
      <c r="Y72" s="879"/>
      <c r="Z72" s="879"/>
      <c r="AA72" s="879">
        <v>39</v>
      </c>
      <c r="AB72" s="879"/>
      <c r="AC72" s="879"/>
      <c r="AD72" s="879"/>
      <c r="AE72" s="879"/>
      <c r="AF72" s="879">
        <v>39</v>
      </c>
      <c r="AG72" s="879"/>
      <c r="AH72" s="879"/>
      <c r="AI72" s="879"/>
      <c r="AJ72" s="879"/>
      <c r="AK72" s="879">
        <v>0</v>
      </c>
      <c r="AL72" s="879"/>
      <c r="AM72" s="879"/>
      <c r="AN72" s="879"/>
      <c r="AO72" s="879"/>
      <c r="AP72" s="879">
        <v>0</v>
      </c>
      <c r="AQ72" s="879"/>
      <c r="AR72" s="879"/>
      <c r="AS72" s="879"/>
      <c r="AT72" s="879"/>
      <c r="AU72" s="879">
        <v>0</v>
      </c>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594</v>
      </c>
      <c r="C73" s="923"/>
      <c r="D73" s="923"/>
      <c r="E73" s="923"/>
      <c r="F73" s="923"/>
      <c r="G73" s="923"/>
      <c r="H73" s="923"/>
      <c r="I73" s="923"/>
      <c r="J73" s="923"/>
      <c r="K73" s="923"/>
      <c r="L73" s="923"/>
      <c r="M73" s="923"/>
      <c r="N73" s="923"/>
      <c r="O73" s="923"/>
      <c r="P73" s="924"/>
      <c r="Q73" s="925">
        <v>269</v>
      </c>
      <c r="R73" s="879"/>
      <c r="S73" s="879"/>
      <c r="T73" s="879"/>
      <c r="U73" s="879"/>
      <c r="V73" s="879">
        <v>264</v>
      </c>
      <c r="W73" s="879"/>
      <c r="X73" s="879"/>
      <c r="Y73" s="879"/>
      <c r="Z73" s="879"/>
      <c r="AA73" s="879">
        <v>5</v>
      </c>
      <c r="AB73" s="879"/>
      <c r="AC73" s="879"/>
      <c r="AD73" s="879"/>
      <c r="AE73" s="879"/>
      <c r="AF73" s="879">
        <v>5</v>
      </c>
      <c r="AG73" s="879"/>
      <c r="AH73" s="879"/>
      <c r="AI73" s="879"/>
      <c r="AJ73" s="879"/>
      <c r="AK73" s="879">
        <v>0</v>
      </c>
      <c r="AL73" s="879"/>
      <c r="AM73" s="879"/>
      <c r="AN73" s="879"/>
      <c r="AO73" s="879"/>
      <c r="AP73" s="879">
        <v>7</v>
      </c>
      <c r="AQ73" s="879"/>
      <c r="AR73" s="879"/>
      <c r="AS73" s="879"/>
      <c r="AT73" s="879"/>
      <c r="AU73" s="879">
        <v>0</v>
      </c>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t="s">
        <v>595</v>
      </c>
      <c r="C74" s="923"/>
      <c r="D74" s="923"/>
      <c r="E74" s="923"/>
      <c r="F74" s="923"/>
      <c r="G74" s="923"/>
      <c r="H74" s="923"/>
      <c r="I74" s="923"/>
      <c r="J74" s="923"/>
      <c r="K74" s="923"/>
      <c r="L74" s="923"/>
      <c r="M74" s="923"/>
      <c r="N74" s="923"/>
      <c r="O74" s="923"/>
      <c r="P74" s="924"/>
      <c r="Q74" s="925">
        <v>440</v>
      </c>
      <c r="R74" s="879"/>
      <c r="S74" s="879"/>
      <c r="T74" s="879"/>
      <c r="U74" s="879"/>
      <c r="V74" s="879">
        <v>462</v>
      </c>
      <c r="W74" s="879"/>
      <c r="X74" s="879"/>
      <c r="Y74" s="879"/>
      <c r="Z74" s="879"/>
      <c r="AA74" s="879">
        <v>-22</v>
      </c>
      <c r="AB74" s="879"/>
      <c r="AC74" s="879"/>
      <c r="AD74" s="879"/>
      <c r="AE74" s="879"/>
      <c r="AF74" s="879">
        <v>434</v>
      </c>
      <c r="AG74" s="879"/>
      <c r="AH74" s="879"/>
      <c r="AI74" s="879"/>
      <c r="AJ74" s="879"/>
      <c r="AK74" s="879">
        <v>0</v>
      </c>
      <c r="AL74" s="879"/>
      <c r="AM74" s="879"/>
      <c r="AN74" s="879"/>
      <c r="AO74" s="879"/>
      <c r="AP74" s="879">
        <v>692</v>
      </c>
      <c r="AQ74" s="879"/>
      <c r="AR74" s="879"/>
      <c r="AS74" s="879"/>
      <c r="AT74" s="879"/>
      <c r="AU74" s="879">
        <v>0</v>
      </c>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c r="C75" s="923"/>
      <c r="D75" s="923"/>
      <c r="E75" s="923"/>
      <c r="F75" s="923"/>
      <c r="G75" s="923"/>
      <c r="H75" s="923"/>
      <c r="I75" s="923"/>
      <c r="J75" s="923"/>
      <c r="K75" s="923"/>
      <c r="L75" s="923"/>
      <c r="M75" s="923"/>
      <c r="N75" s="923"/>
      <c r="O75" s="923"/>
      <c r="P75" s="924"/>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393</v>
      </c>
      <c r="B88" s="838" t="s">
        <v>419</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c r="AG88" s="891"/>
      <c r="AH88" s="891"/>
      <c r="AI88" s="891"/>
      <c r="AJ88" s="891"/>
      <c r="AK88" s="888"/>
      <c r="AL88" s="888"/>
      <c r="AM88" s="888"/>
      <c r="AN88" s="888"/>
      <c r="AO88" s="888"/>
      <c r="AP88" s="891"/>
      <c r="AQ88" s="891"/>
      <c r="AR88" s="891"/>
      <c r="AS88" s="891"/>
      <c r="AT88" s="891"/>
      <c r="AU88" s="891"/>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420</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c r="CS102" s="899"/>
      <c r="CT102" s="899"/>
      <c r="CU102" s="899"/>
      <c r="CV102" s="942"/>
      <c r="CW102" s="941"/>
      <c r="CX102" s="899"/>
      <c r="CY102" s="899"/>
      <c r="CZ102" s="899"/>
      <c r="DA102" s="942"/>
      <c r="DB102" s="941"/>
      <c r="DC102" s="899"/>
      <c r="DD102" s="899"/>
      <c r="DE102" s="899"/>
      <c r="DF102" s="942"/>
      <c r="DG102" s="941"/>
      <c r="DH102" s="899"/>
      <c r="DI102" s="899"/>
      <c r="DJ102" s="899"/>
      <c r="DK102" s="942"/>
      <c r="DL102" s="941"/>
      <c r="DM102" s="899"/>
      <c r="DN102" s="899"/>
      <c r="DO102" s="899"/>
      <c r="DP102" s="942"/>
      <c r="DQ102" s="941"/>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428</v>
      </c>
      <c r="AB109" s="944"/>
      <c r="AC109" s="944"/>
      <c r="AD109" s="944"/>
      <c r="AE109" s="945"/>
      <c r="AF109" s="943" t="s">
        <v>429</v>
      </c>
      <c r="AG109" s="944"/>
      <c r="AH109" s="944"/>
      <c r="AI109" s="944"/>
      <c r="AJ109" s="945"/>
      <c r="AK109" s="943" t="s">
        <v>308</v>
      </c>
      <c r="AL109" s="944"/>
      <c r="AM109" s="944"/>
      <c r="AN109" s="944"/>
      <c r="AO109" s="945"/>
      <c r="AP109" s="943" t="s">
        <v>430</v>
      </c>
      <c r="AQ109" s="944"/>
      <c r="AR109" s="944"/>
      <c r="AS109" s="944"/>
      <c r="AT109" s="946"/>
      <c r="AU109" s="963" t="s">
        <v>427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428</v>
      </c>
      <c r="BR109" s="944"/>
      <c r="BS109" s="944"/>
      <c r="BT109" s="944"/>
      <c r="BU109" s="945"/>
      <c r="BV109" s="943" t="s">
        <v>429</v>
      </c>
      <c r="BW109" s="944"/>
      <c r="BX109" s="944"/>
      <c r="BY109" s="944"/>
      <c r="BZ109" s="945"/>
      <c r="CA109" s="943" t="s">
        <v>308</v>
      </c>
      <c r="CB109" s="944"/>
      <c r="CC109" s="944"/>
      <c r="CD109" s="944"/>
      <c r="CE109" s="945"/>
      <c r="CF109" s="964" t="s">
        <v>430</v>
      </c>
      <c r="CG109" s="964"/>
      <c r="CH109" s="964"/>
      <c r="CI109" s="964"/>
      <c r="CJ109" s="964"/>
      <c r="CK109" s="943" t="s">
        <v>431</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428</v>
      </c>
      <c r="DH109" s="944"/>
      <c r="DI109" s="944"/>
      <c r="DJ109" s="944"/>
      <c r="DK109" s="945"/>
      <c r="DL109" s="943" t="s">
        <v>429</v>
      </c>
      <c r="DM109" s="944"/>
      <c r="DN109" s="944"/>
      <c r="DO109" s="944"/>
      <c r="DP109" s="945"/>
      <c r="DQ109" s="943" t="s">
        <v>308</v>
      </c>
      <c r="DR109" s="944"/>
      <c r="DS109" s="944"/>
      <c r="DT109" s="944"/>
      <c r="DU109" s="945"/>
      <c r="DV109" s="943" t="s">
        <v>430</v>
      </c>
      <c r="DW109" s="944"/>
      <c r="DX109" s="944"/>
      <c r="DY109" s="944"/>
      <c r="DZ109" s="946"/>
    </row>
    <row r="110" spans="1:131" s="248" customFormat="1" ht="26.25" customHeight="1" x14ac:dyDescent="0.15">
      <c r="A110" s="947" t="s">
        <v>432</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304242</v>
      </c>
      <c r="AB110" s="951"/>
      <c r="AC110" s="951"/>
      <c r="AD110" s="951"/>
      <c r="AE110" s="952"/>
      <c r="AF110" s="953">
        <v>271172</v>
      </c>
      <c r="AG110" s="951"/>
      <c r="AH110" s="951"/>
      <c r="AI110" s="951"/>
      <c r="AJ110" s="952"/>
      <c r="AK110" s="953">
        <v>318773</v>
      </c>
      <c r="AL110" s="951"/>
      <c r="AM110" s="951"/>
      <c r="AN110" s="951"/>
      <c r="AO110" s="952"/>
      <c r="AP110" s="954">
        <v>14.7</v>
      </c>
      <c r="AQ110" s="955"/>
      <c r="AR110" s="955"/>
      <c r="AS110" s="955"/>
      <c r="AT110" s="956"/>
      <c r="AU110" s="957" t="s">
        <v>73</v>
      </c>
      <c r="AV110" s="958"/>
      <c r="AW110" s="958"/>
      <c r="AX110" s="958"/>
      <c r="AY110" s="958"/>
      <c r="AZ110" s="999" t="s">
        <v>433</v>
      </c>
      <c r="BA110" s="948"/>
      <c r="BB110" s="948"/>
      <c r="BC110" s="948"/>
      <c r="BD110" s="948"/>
      <c r="BE110" s="948"/>
      <c r="BF110" s="948"/>
      <c r="BG110" s="948"/>
      <c r="BH110" s="948"/>
      <c r="BI110" s="948"/>
      <c r="BJ110" s="948"/>
      <c r="BK110" s="948"/>
      <c r="BL110" s="948"/>
      <c r="BM110" s="948"/>
      <c r="BN110" s="948"/>
      <c r="BO110" s="948"/>
      <c r="BP110" s="949"/>
      <c r="BQ110" s="985">
        <v>2828198</v>
      </c>
      <c r="BR110" s="986"/>
      <c r="BS110" s="986"/>
      <c r="BT110" s="986"/>
      <c r="BU110" s="986"/>
      <c r="BV110" s="986">
        <v>3010243</v>
      </c>
      <c r="BW110" s="986"/>
      <c r="BX110" s="986"/>
      <c r="BY110" s="986"/>
      <c r="BZ110" s="986"/>
      <c r="CA110" s="986">
        <v>3036756</v>
      </c>
      <c r="CB110" s="986"/>
      <c r="CC110" s="986"/>
      <c r="CD110" s="986"/>
      <c r="CE110" s="986"/>
      <c r="CF110" s="1000">
        <v>140.30000000000001</v>
      </c>
      <c r="CG110" s="1001"/>
      <c r="CH110" s="1001"/>
      <c r="CI110" s="1001"/>
      <c r="CJ110" s="1001"/>
      <c r="CK110" s="1002" t="s">
        <v>434</v>
      </c>
      <c r="CL110" s="1003"/>
      <c r="CM110" s="982" t="s">
        <v>435</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436</v>
      </c>
      <c r="DH110" s="986"/>
      <c r="DI110" s="986"/>
      <c r="DJ110" s="986"/>
      <c r="DK110" s="986"/>
      <c r="DL110" s="986" t="s">
        <v>129</v>
      </c>
      <c r="DM110" s="986"/>
      <c r="DN110" s="986"/>
      <c r="DO110" s="986"/>
      <c r="DP110" s="986"/>
      <c r="DQ110" s="986" t="s">
        <v>436</v>
      </c>
      <c r="DR110" s="986"/>
      <c r="DS110" s="986"/>
      <c r="DT110" s="986"/>
      <c r="DU110" s="986"/>
      <c r="DV110" s="987" t="s">
        <v>129</v>
      </c>
      <c r="DW110" s="987"/>
      <c r="DX110" s="987"/>
      <c r="DY110" s="987"/>
      <c r="DZ110" s="988"/>
    </row>
    <row r="111" spans="1:131" s="248" customFormat="1" ht="26.25" customHeight="1" x14ac:dyDescent="0.15">
      <c r="A111" s="989" t="s">
        <v>437</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129</v>
      </c>
      <c r="AB111" s="993"/>
      <c r="AC111" s="993"/>
      <c r="AD111" s="993"/>
      <c r="AE111" s="994"/>
      <c r="AF111" s="995" t="s">
        <v>129</v>
      </c>
      <c r="AG111" s="993"/>
      <c r="AH111" s="993"/>
      <c r="AI111" s="993"/>
      <c r="AJ111" s="994"/>
      <c r="AK111" s="995" t="s">
        <v>129</v>
      </c>
      <c r="AL111" s="993"/>
      <c r="AM111" s="993"/>
      <c r="AN111" s="993"/>
      <c r="AO111" s="994"/>
      <c r="AP111" s="996" t="s">
        <v>436</v>
      </c>
      <c r="AQ111" s="997"/>
      <c r="AR111" s="997"/>
      <c r="AS111" s="997"/>
      <c r="AT111" s="998"/>
      <c r="AU111" s="959"/>
      <c r="AV111" s="960"/>
      <c r="AW111" s="960"/>
      <c r="AX111" s="960"/>
      <c r="AY111" s="960"/>
      <c r="AZ111" s="1008" t="s">
        <v>438</v>
      </c>
      <c r="BA111" s="1009"/>
      <c r="BB111" s="1009"/>
      <c r="BC111" s="1009"/>
      <c r="BD111" s="1009"/>
      <c r="BE111" s="1009"/>
      <c r="BF111" s="1009"/>
      <c r="BG111" s="1009"/>
      <c r="BH111" s="1009"/>
      <c r="BI111" s="1009"/>
      <c r="BJ111" s="1009"/>
      <c r="BK111" s="1009"/>
      <c r="BL111" s="1009"/>
      <c r="BM111" s="1009"/>
      <c r="BN111" s="1009"/>
      <c r="BO111" s="1009"/>
      <c r="BP111" s="1010"/>
      <c r="BQ111" s="978">
        <v>21736</v>
      </c>
      <c r="BR111" s="979"/>
      <c r="BS111" s="979"/>
      <c r="BT111" s="979"/>
      <c r="BU111" s="979"/>
      <c r="BV111" s="979">
        <v>25143</v>
      </c>
      <c r="BW111" s="979"/>
      <c r="BX111" s="979"/>
      <c r="BY111" s="979"/>
      <c r="BZ111" s="979"/>
      <c r="CA111" s="979">
        <v>17185</v>
      </c>
      <c r="CB111" s="979"/>
      <c r="CC111" s="979"/>
      <c r="CD111" s="979"/>
      <c r="CE111" s="979"/>
      <c r="CF111" s="973">
        <v>0.8</v>
      </c>
      <c r="CG111" s="974"/>
      <c r="CH111" s="974"/>
      <c r="CI111" s="974"/>
      <c r="CJ111" s="974"/>
      <c r="CK111" s="1004"/>
      <c r="CL111" s="1005"/>
      <c r="CM111" s="975" t="s">
        <v>439</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129</v>
      </c>
      <c r="DH111" s="979"/>
      <c r="DI111" s="979"/>
      <c r="DJ111" s="979"/>
      <c r="DK111" s="979"/>
      <c r="DL111" s="979" t="s">
        <v>129</v>
      </c>
      <c r="DM111" s="979"/>
      <c r="DN111" s="979"/>
      <c r="DO111" s="979"/>
      <c r="DP111" s="979"/>
      <c r="DQ111" s="979" t="s">
        <v>436</v>
      </c>
      <c r="DR111" s="979"/>
      <c r="DS111" s="979"/>
      <c r="DT111" s="979"/>
      <c r="DU111" s="979"/>
      <c r="DV111" s="980" t="s">
        <v>129</v>
      </c>
      <c r="DW111" s="980"/>
      <c r="DX111" s="980"/>
      <c r="DY111" s="980"/>
      <c r="DZ111" s="981"/>
    </row>
    <row r="112" spans="1:131" s="248" customFormat="1" ht="26.25" customHeight="1" x14ac:dyDescent="0.15">
      <c r="A112" s="1011" t="s">
        <v>440</v>
      </c>
      <c r="B112" s="1012"/>
      <c r="C112" s="1009" t="s">
        <v>441</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129</v>
      </c>
      <c r="AB112" s="1018"/>
      <c r="AC112" s="1018"/>
      <c r="AD112" s="1018"/>
      <c r="AE112" s="1019"/>
      <c r="AF112" s="1020" t="s">
        <v>129</v>
      </c>
      <c r="AG112" s="1018"/>
      <c r="AH112" s="1018"/>
      <c r="AI112" s="1018"/>
      <c r="AJ112" s="1019"/>
      <c r="AK112" s="1020" t="s">
        <v>436</v>
      </c>
      <c r="AL112" s="1018"/>
      <c r="AM112" s="1018"/>
      <c r="AN112" s="1018"/>
      <c r="AO112" s="1019"/>
      <c r="AP112" s="1021" t="s">
        <v>436</v>
      </c>
      <c r="AQ112" s="1022"/>
      <c r="AR112" s="1022"/>
      <c r="AS112" s="1022"/>
      <c r="AT112" s="1023"/>
      <c r="AU112" s="959"/>
      <c r="AV112" s="960"/>
      <c r="AW112" s="960"/>
      <c r="AX112" s="960"/>
      <c r="AY112" s="960"/>
      <c r="AZ112" s="1008" t="s">
        <v>442</v>
      </c>
      <c r="BA112" s="1009"/>
      <c r="BB112" s="1009"/>
      <c r="BC112" s="1009"/>
      <c r="BD112" s="1009"/>
      <c r="BE112" s="1009"/>
      <c r="BF112" s="1009"/>
      <c r="BG112" s="1009"/>
      <c r="BH112" s="1009"/>
      <c r="BI112" s="1009"/>
      <c r="BJ112" s="1009"/>
      <c r="BK112" s="1009"/>
      <c r="BL112" s="1009"/>
      <c r="BM112" s="1009"/>
      <c r="BN112" s="1009"/>
      <c r="BO112" s="1009"/>
      <c r="BP112" s="1010"/>
      <c r="BQ112" s="978">
        <v>554759</v>
      </c>
      <c r="BR112" s="979"/>
      <c r="BS112" s="979"/>
      <c r="BT112" s="979"/>
      <c r="BU112" s="979"/>
      <c r="BV112" s="979">
        <v>459243</v>
      </c>
      <c r="BW112" s="979"/>
      <c r="BX112" s="979"/>
      <c r="BY112" s="979"/>
      <c r="BZ112" s="979"/>
      <c r="CA112" s="979">
        <v>433990</v>
      </c>
      <c r="CB112" s="979"/>
      <c r="CC112" s="979"/>
      <c r="CD112" s="979"/>
      <c r="CE112" s="979"/>
      <c r="CF112" s="973">
        <v>20.100000000000001</v>
      </c>
      <c r="CG112" s="974"/>
      <c r="CH112" s="974"/>
      <c r="CI112" s="974"/>
      <c r="CJ112" s="974"/>
      <c r="CK112" s="1004"/>
      <c r="CL112" s="1005"/>
      <c r="CM112" s="975" t="s">
        <v>443</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129</v>
      </c>
      <c r="DH112" s="979"/>
      <c r="DI112" s="979"/>
      <c r="DJ112" s="979"/>
      <c r="DK112" s="979"/>
      <c r="DL112" s="979" t="s">
        <v>129</v>
      </c>
      <c r="DM112" s="979"/>
      <c r="DN112" s="979"/>
      <c r="DO112" s="979"/>
      <c r="DP112" s="979"/>
      <c r="DQ112" s="979" t="s">
        <v>129</v>
      </c>
      <c r="DR112" s="979"/>
      <c r="DS112" s="979"/>
      <c r="DT112" s="979"/>
      <c r="DU112" s="979"/>
      <c r="DV112" s="980" t="s">
        <v>436</v>
      </c>
      <c r="DW112" s="980"/>
      <c r="DX112" s="980"/>
      <c r="DY112" s="980"/>
      <c r="DZ112" s="981"/>
    </row>
    <row r="113" spans="1:130" s="248" customFormat="1" ht="26.25" customHeight="1" x14ac:dyDescent="0.15">
      <c r="A113" s="1013"/>
      <c r="B113" s="1014"/>
      <c r="C113" s="1009" t="s">
        <v>444</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87534</v>
      </c>
      <c r="AB113" s="993"/>
      <c r="AC113" s="993"/>
      <c r="AD113" s="993"/>
      <c r="AE113" s="994"/>
      <c r="AF113" s="995">
        <v>93654</v>
      </c>
      <c r="AG113" s="993"/>
      <c r="AH113" s="993"/>
      <c r="AI113" s="993"/>
      <c r="AJ113" s="994"/>
      <c r="AK113" s="995">
        <v>82907</v>
      </c>
      <c r="AL113" s="993"/>
      <c r="AM113" s="993"/>
      <c r="AN113" s="993"/>
      <c r="AO113" s="994"/>
      <c r="AP113" s="996">
        <v>3.8</v>
      </c>
      <c r="AQ113" s="997"/>
      <c r="AR113" s="997"/>
      <c r="AS113" s="997"/>
      <c r="AT113" s="998"/>
      <c r="AU113" s="959"/>
      <c r="AV113" s="960"/>
      <c r="AW113" s="960"/>
      <c r="AX113" s="960"/>
      <c r="AY113" s="960"/>
      <c r="AZ113" s="1008" t="s">
        <v>445</v>
      </c>
      <c r="BA113" s="1009"/>
      <c r="BB113" s="1009"/>
      <c r="BC113" s="1009"/>
      <c r="BD113" s="1009"/>
      <c r="BE113" s="1009"/>
      <c r="BF113" s="1009"/>
      <c r="BG113" s="1009"/>
      <c r="BH113" s="1009"/>
      <c r="BI113" s="1009"/>
      <c r="BJ113" s="1009"/>
      <c r="BK113" s="1009"/>
      <c r="BL113" s="1009"/>
      <c r="BM113" s="1009"/>
      <c r="BN113" s="1009"/>
      <c r="BO113" s="1009"/>
      <c r="BP113" s="1010"/>
      <c r="BQ113" s="978">
        <v>21572</v>
      </c>
      <c r="BR113" s="979"/>
      <c r="BS113" s="979"/>
      <c r="BT113" s="979"/>
      <c r="BU113" s="979"/>
      <c r="BV113" s="979">
        <v>18700</v>
      </c>
      <c r="BW113" s="979"/>
      <c r="BX113" s="979"/>
      <c r="BY113" s="979"/>
      <c r="BZ113" s="979"/>
      <c r="CA113" s="979">
        <v>16019</v>
      </c>
      <c r="CB113" s="979"/>
      <c r="CC113" s="979"/>
      <c r="CD113" s="979"/>
      <c r="CE113" s="979"/>
      <c r="CF113" s="973">
        <v>0.7</v>
      </c>
      <c r="CG113" s="974"/>
      <c r="CH113" s="974"/>
      <c r="CI113" s="974"/>
      <c r="CJ113" s="974"/>
      <c r="CK113" s="1004"/>
      <c r="CL113" s="1005"/>
      <c r="CM113" s="975" t="s">
        <v>446</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129</v>
      </c>
      <c r="DH113" s="1018"/>
      <c r="DI113" s="1018"/>
      <c r="DJ113" s="1018"/>
      <c r="DK113" s="1019"/>
      <c r="DL113" s="1020" t="s">
        <v>436</v>
      </c>
      <c r="DM113" s="1018"/>
      <c r="DN113" s="1018"/>
      <c r="DO113" s="1018"/>
      <c r="DP113" s="1019"/>
      <c r="DQ113" s="1020" t="s">
        <v>129</v>
      </c>
      <c r="DR113" s="1018"/>
      <c r="DS113" s="1018"/>
      <c r="DT113" s="1018"/>
      <c r="DU113" s="1019"/>
      <c r="DV113" s="1021" t="s">
        <v>129</v>
      </c>
      <c r="DW113" s="1022"/>
      <c r="DX113" s="1022"/>
      <c r="DY113" s="1022"/>
      <c r="DZ113" s="1023"/>
    </row>
    <row r="114" spans="1:130" s="248" customFormat="1" ht="26.25" customHeight="1" x14ac:dyDescent="0.15">
      <c r="A114" s="1013"/>
      <c r="B114" s="1014"/>
      <c r="C114" s="1009" t="s">
        <v>447</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3813</v>
      </c>
      <c r="AB114" s="1018"/>
      <c r="AC114" s="1018"/>
      <c r="AD114" s="1018"/>
      <c r="AE114" s="1019"/>
      <c r="AF114" s="1020">
        <v>2880</v>
      </c>
      <c r="AG114" s="1018"/>
      <c r="AH114" s="1018"/>
      <c r="AI114" s="1018"/>
      <c r="AJ114" s="1019"/>
      <c r="AK114" s="1020">
        <v>2694</v>
      </c>
      <c r="AL114" s="1018"/>
      <c r="AM114" s="1018"/>
      <c r="AN114" s="1018"/>
      <c r="AO114" s="1019"/>
      <c r="AP114" s="1021">
        <v>0.1</v>
      </c>
      <c r="AQ114" s="1022"/>
      <c r="AR114" s="1022"/>
      <c r="AS114" s="1022"/>
      <c r="AT114" s="1023"/>
      <c r="AU114" s="959"/>
      <c r="AV114" s="960"/>
      <c r="AW114" s="960"/>
      <c r="AX114" s="960"/>
      <c r="AY114" s="960"/>
      <c r="AZ114" s="1008" t="s">
        <v>448</v>
      </c>
      <c r="BA114" s="1009"/>
      <c r="BB114" s="1009"/>
      <c r="BC114" s="1009"/>
      <c r="BD114" s="1009"/>
      <c r="BE114" s="1009"/>
      <c r="BF114" s="1009"/>
      <c r="BG114" s="1009"/>
      <c r="BH114" s="1009"/>
      <c r="BI114" s="1009"/>
      <c r="BJ114" s="1009"/>
      <c r="BK114" s="1009"/>
      <c r="BL114" s="1009"/>
      <c r="BM114" s="1009"/>
      <c r="BN114" s="1009"/>
      <c r="BO114" s="1009"/>
      <c r="BP114" s="1010"/>
      <c r="BQ114" s="978">
        <v>775881</v>
      </c>
      <c r="BR114" s="979"/>
      <c r="BS114" s="979"/>
      <c r="BT114" s="979"/>
      <c r="BU114" s="979"/>
      <c r="BV114" s="979">
        <v>653084</v>
      </c>
      <c r="BW114" s="979"/>
      <c r="BX114" s="979"/>
      <c r="BY114" s="979"/>
      <c r="BZ114" s="979"/>
      <c r="CA114" s="979">
        <v>709714</v>
      </c>
      <c r="CB114" s="979"/>
      <c r="CC114" s="979"/>
      <c r="CD114" s="979"/>
      <c r="CE114" s="979"/>
      <c r="CF114" s="973">
        <v>32.799999999999997</v>
      </c>
      <c r="CG114" s="974"/>
      <c r="CH114" s="974"/>
      <c r="CI114" s="974"/>
      <c r="CJ114" s="974"/>
      <c r="CK114" s="1004"/>
      <c r="CL114" s="1005"/>
      <c r="CM114" s="975" t="s">
        <v>449</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129</v>
      </c>
      <c r="DH114" s="1018"/>
      <c r="DI114" s="1018"/>
      <c r="DJ114" s="1018"/>
      <c r="DK114" s="1019"/>
      <c r="DL114" s="1020" t="s">
        <v>436</v>
      </c>
      <c r="DM114" s="1018"/>
      <c r="DN114" s="1018"/>
      <c r="DO114" s="1018"/>
      <c r="DP114" s="1019"/>
      <c r="DQ114" s="1020" t="s">
        <v>436</v>
      </c>
      <c r="DR114" s="1018"/>
      <c r="DS114" s="1018"/>
      <c r="DT114" s="1018"/>
      <c r="DU114" s="1019"/>
      <c r="DV114" s="1021" t="s">
        <v>129</v>
      </c>
      <c r="DW114" s="1022"/>
      <c r="DX114" s="1022"/>
      <c r="DY114" s="1022"/>
      <c r="DZ114" s="1023"/>
    </row>
    <row r="115" spans="1:130" s="248" customFormat="1" ht="26.25" customHeight="1" x14ac:dyDescent="0.15">
      <c r="A115" s="1013"/>
      <c r="B115" s="1014"/>
      <c r="C115" s="1009" t="s">
        <v>450</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5156</v>
      </c>
      <c r="AB115" s="993"/>
      <c r="AC115" s="993"/>
      <c r="AD115" s="993"/>
      <c r="AE115" s="994"/>
      <c r="AF115" s="995">
        <v>8120</v>
      </c>
      <c r="AG115" s="993"/>
      <c r="AH115" s="993"/>
      <c r="AI115" s="993"/>
      <c r="AJ115" s="994"/>
      <c r="AK115" s="995">
        <v>8417</v>
      </c>
      <c r="AL115" s="993"/>
      <c r="AM115" s="993"/>
      <c r="AN115" s="993"/>
      <c r="AO115" s="994"/>
      <c r="AP115" s="996">
        <v>0.4</v>
      </c>
      <c r="AQ115" s="997"/>
      <c r="AR115" s="997"/>
      <c r="AS115" s="997"/>
      <c r="AT115" s="998"/>
      <c r="AU115" s="959"/>
      <c r="AV115" s="960"/>
      <c r="AW115" s="960"/>
      <c r="AX115" s="960"/>
      <c r="AY115" s="960"/>
      <c r="AZ115" s="1008" t="s">
        <v>451</v>
      </c>
      <c r="BA115" s="1009"/>
      <c r="BB115" s="1009"/>
      <c r="BC115" s="1009"/>
      <c r="BD115" s="1009"/>
      <c r="BE115" s="1009"/>
      <c r="BF115" s="1009"/>
      <c r="BG115" s="1009"/>
      <c r="BH115" s="1009"/>
      <c r="BI115" s="1009"/>
      <c r="BJ115" s="1009"/>
      <c r="BK115" s="1009"/>
      <c r="BL115" s="1009"/>
      <c r="BM115" s="1009"/>
      <c r="BN115" s="1009"/>
      <c r="BO115" s="1009"/>
      <c r="BP115" s="1010"/>
      <c r="BQ115" s="978">
        <v>6693</v>
      </c>
      <c r="BR115" s="979"/>
      <c r="BS115" s="979"/>
      <c r="BT115" s="979"/>
      <c r="BU115" s="979"/>
      <c r="BV115" s="979">
        <v>3347</v>
      </c>
      <c r="BW115" s="979"/>
      <c r="BX115" s="979"/>
      <c r="BY115" s="979"/>
      <c r="BZ115" s="979"/>
      <c r="CA115" s="979" t="s">
        <v>129</v>
      </c>
      <c r="CB115" s="979"/>
      <c r="CC115" s="979"/>
      <c r="CD115" s="979"/>
      <c r="CE115" s="979"/>
      <c r="CF115" s="973" t="s">
        <v>129</v>
      </c>
      <c r="CG115" s="974"/>
      <c r="CH115" s="974"/>
      <c r="CI115" s="974"/>
      <c r="CJ115" s="974"/>
      <c r="CK115" s="1004"/>
      <c r="CL115" s="1005"/>
      <c r="CM115" s="1008" t="s">
        <v>452</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129</v>
      </c>
      <c r="DH115" s="1018"/>
      <c r="DI115" s="1018"/>
      <c r="DJ115" s="1018"/>
      <c r="DK115" s="1019"/>
      <c r="DL115" s="1020" t="s">
        <v>129</v>
      </c>
      <c r="DM115" s="1018"/>
      <c r="DN115" s="1018"/>
      <c r="DO115" s="1018"/>
      <c r="DP115" s="1019"/>
      <c r="DQ115" s="1020" t="s">
        <v>129</v>
      </c>
      <c r="DR115" s="1018"/>
      <c r="DS115" s="1018"/>
      <c r="DT115" s="1018"/>
      <c r="DU115" s="1019"/>
      <c r="DV115" s="1021" t="s">
        <v>436</v>
      </c>
      <c r="DW115" s="1022"/>
      <c r="DX115" s="1022"/>
      <c r="DY115" s="1022"/>
      <c r="DZ115" s="1023"/>
    </row>
    <row r="116" spans="1:130" s="248" customFormat="1" ht="26.25" customHeight="1" x14ac:dyDescent="0.15">
      <c r="A116" s="1015"/>
      <c r="B116" s="1016"/>
      <c r="C116" s="1024" t="s">
        <v>453</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436</v>
      </c>
      <c r="AB116" s="1018"/>
      <c r="AC116" s="1018"/>
      <c r="AD116" s="1018"/>
      <c r="AE116" s="1019"/>
      <c r="AF116" s="1020" t="s">
        <v>436</v>
      </c>
      <c r="AG116" s="1018"/>
      <c r="AH116" s="1018"/>
      <c r="AI116" s="1018"/>
      <c r="AJ116" s="1019"/>
      <c r="AK116" s="1020" t="s">
        <v>436</v>
      </c>
      <c r="AL116" s="1018"/>
      <c r="AM116" s="1018"/>
      <c r="AN116" s="1018"/>
      <c r="AO116" s="1019"/>
      <c r="AP116" s="1021" t="s">
        <v>454</v>
      </c>
      <c r="AQ116" s="1022"/>
      <c r="AR116" s="1022"/>
      <c r="AS116" s="1022"/>
      <c r="AT116" s="1023"/>
      <c r="AU116" s="959"/>
      <c r="AV116" s="960"/>
      <c r="AW116" s="960"/>
      <c r="AX116" s="960"/>
      <c r="AY116" s="960"/>
      <c r="AZ116" s="1026" t="s">
        <v>455</v>
      </c>
      <c r="BA116" s="1027"/>
      <c r="BB116" s="1027"/>
      <c r="BC116" s="1027"/>
      <c r="BD116" s="1027"/>
      <c r="BE116" s="1027"/>
      <c r="BF116" s="1027"/>
      <c r="BG116" s="1027"/>
      <c r="BH116" s="1027"/>
      <c r="BI116" s="1027"/>
      <c r="BJ116" s="1027"/>
      <c r="BK116" s="1027"/>
      <c r="BL116" s="1027"/>
      <c r="BM116" s="1027"/>
      <c r="BN116" s="1027"/>
      <c r="BO116" s="1027"/>
      <c r="BP116" s="1028"/>
      <c r="BQ116" s="978" t="s">
        <v>454</v>
      </c>
      <c r="BR116" s="979"/>
      <c r="BS116" s="979"/>
      <c r="BT116" s="979"/>
      <c r="BU116" s="979"/>
      <c r="BV116" s="979" t="s">
        <v>129</v>
      </c>
      <c r="BW116" s="979"/>
      <c r="BX116" s="979"/>
      <c r="BY116" s="979"/>
      <c r="BZ116" s="979"/>
      <c r="CA116" s="979" t="s">
        <v>129</v>
      </c>
      <c r="CB116" s="979"/>
      <c r="CC116" s="979"/>
      <c r="CD116" s="979"/>
      <c r="CE116" s="979"/>
      <c r="CF116" s="973" t="s">
        <v>436</v>
      </c>
      <c r="CG116" s="974"/>
      <c r="CH116" s="974"/>
      <c r="CI116" s="974"/>
      <c r="CJ116" s="974"/>
      <c r="CK116" s="1004"/>
      <c r="CL116" s="1005"/>
      <c r="CM116" s="975" t="s">
        <v>456</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129</v>
      </c>
      <c r="DH116" s="1018"/>
      <c r="DI116" s="1018"/>
      <c r="DJ116" s="1018"/>
      <c r="DK116" s="1019"/>
      <c r="DL116" s="1020" t="s">
        <v>129</v>
      </c>
      <c r="DM116" s="1018"/>
      <c r="DN116" s="1018"/>
      <c r="DO116" s="1018"/>
      <c r="DP116" s="1019"/>
      <c r="DQ116" s="1020" t="s">
        <v>129</v>
      </c>
      <c r="DR116" s="1018"/>
      <c r="DS116" s="1018"/>
      <c r="DT116" s="1018"/>
      <c r="DU116" s="1019"/>
      <c r="DV116" s="1021" t="s">
        <v>129</v>
      </c>
      <c r="DW116" s="1022"/>
      <c r="DX116" s="1022"/>
      <c r="DY116" s="1022"/>
      <c r="DZ116" s="1023"/>
    </row>
    <row r="117" spans="1:130" s="248" customFormat="1" ht="26.25" customHeight="1" x14ac:dyDescent="0.15">
      <c r="A117" s="963" t="s">
        <v>188</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457</v>
      </c>
      <c r="Z117" s="945"/>
      <c r="AA117" s="1035">
        <v>400745</v>
      </c>
      <c r="AB117" s="1036"/>
      <c r="AC117" s="1036"/>
      <c r="AD117" s="1036"/>
      <c r="AE117" s="1037"/>
      <c r="AF117" s="1038">
        <v>375826</v>
      </c>
      <c r="AG117" s="1036"/>
      <c r="AH117" s="1036"/>
      <c r="AI117" s="1036"/>
      <c r="AJ117" s="1037"/>
      <c r="AK117" s="1038">
        <v>412791</v>
      </c>
      <c r="AL117" s="1036"/>
      <c r="AM117" s="1036"/>
      <c r="AN117" s="1036"/>
      <c r="AO117" s="1037"/>
      <c r="AP117" s="1039"/>
      <c r="AQ117" s="1040"/>
      <c r="AR117" s="1040"/>
      <c r="AS117" s="1040"/>
      <c r="AT117" s="1041"/>
      <c r="AU117" s="959"/>
      <c r="AV117" s="960"/>
      <c r="AW117" s="960"/>
      <c r="AX117" s="960"/>
      <c r="AY117" s="960"/>
      <c r="AZ117" s="1026" t="s">
        <v>458</v>
      </c>
      <c r="BA117" s="1027"/>
      <c r="BB117" s="1027"/>
      <c r="BC117" s="1027"/>
      <c r="BD117" s="1027"/>
      <c r="BE117" s="1027"/>
      <c r="BF117" s="1027"/>
      <c r="BG117" s="1027"/>
      <c r="BH117" s="1027"/>
      <c r="BI117" s="1027"/>
      <c r="BJ117" s="1027"/>
      <c r="BK117" s="1027"/>
      <c r="BL117" s="1027"/>
      <c r="BM117" s="1027"/>
      <c r="BN117" s="1027"/>
      <c r="BO117" s="1027"/>
      <c r="BP117" s="1028"/>
      <c r="BQ117" s="978" t="s">
        <v>129</v>
      </c>
      <c r="BR117" s="979"/>
      <c r="BS117" s="979"/>
      <c r="BT117" s="979"/>
      <c r="BU117" s="979"/>
      <c r="BV117" s="979" t="s">
        <v>436</v>
      </c>
      <c r="BW117" s="979"/>
      <c r="BX117" s="979"/>
      <c r="BY117" s="979"/>
      <c r="BZ117" s="979"/>
      <c r="CA117" s="979" t="s">
        <v>436</v>
      </c>
      <c r="CB117" s="979"/>
      <c r="CC117" s="979"/>
      <c r="CD117" s="979"/>
      <c r="CE117" s="979"/>
      <c r="CF117" s="973" t="s">
        <v>436</v>
      </c>
      <c r="CG117" s="974"/>
      <c r="CH117" s="974"/>
      <c r="CI117" s="974"/>
      <c r="CJ117" s="974"/>
      <c r="CK117" s="1004"/>
      <c r="CL117" s="1005"/>
      <c r="CM117" s="975" t="s">
        <v>459</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129</v>
      </c>
      <c r="DH117" s="1018"/>
      <c r="DI117" s="1018"/>
      <c r="DJ117" s="1018"/>
      <c r="DK117" s="1019"/>
      <c r="DL117" s="1020" t="s">
        <v>436</v>
      </c>
      <c r="DM117" s="1018"/>
      <c r="DN117" s="1018"/>
      <c r="DO117" s="1018"/>
      <c r="DP117" s="1019"/>
      <c r="DQ117" s="1020" t="s">
        <v>129</v>
      </c>
      <c r="DR117" s="1018"/>
      <c r="DS117" s="1018"/>
      <c r="DT117" s="1018"/>
      <c r="DU117" s="1019"/>
      <c r="DV117" s="1021" t="s">
        <v>436</v>
      </c>
      <c r="DW117" s="1022"/>
      <c r="DX117" s="1022"/>
      <c r="DY117" s="1022"/>
      <c r="DZ117" s="1023"/>
    </row>
    <row r="118" spans="1:130" s="248" customFormat="1" ht="26.25" customHeight="1" x14ac:dyDescent="0.15">
      <c r="A118" s="963" t="s">
        <v>431</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428</v>
      </c>
      <c r="AB118" s="944"/>
      <c r="AC118" s="944"/>
      <c r="AD118" s="944"/>
      <c r="AE118" s="945"/>
      <c r="AF118" s="943" t="s">
        <v>429</v>
      </c>
      <c r="AG118" s="944"/>
      <c r="AH118" s="944"/>
      <c r="AI118" s="944"/>
      <c r="AJ118" s="945"/>
      <c r="AK118" s="943" t="s">
        <v>308</v>
      </c>
      <c r="AL118" s="944"/>
      <c r="AM118" s="944"/>
      <c r="AN118" s="944"/>
      <c r="AO118" s="945"/>
      <c r="AP118" s="1030" t="s">
        <v>430</v>
      </c>
      <c r="AQ118" s="1031"/>
      <c r="AR118" s="1031"/>
      <c r="AS118" s="1031"/>
      <c r="AT118" s="1032"/>
      <c r="AU118" s="959"/>
      <c r="AV118" s="960"/>
      <c r="AW118" s="960"/>
      <c r="AX118" s="960"/>
      <c r="AY118" s="960"/>
      <c r="AZ118" s="1033" t="s">
        <v>460</v>
      </c>
      <c r="BA118" s="1024"/>
      <c r="BB118" s="1024"/>
      <c r="BC118" s="1024"/>
      <c r="BD118" s="1024"/>
      <c r="BE118" s="1024"/>
      <c r="BF118" s="1024"/>
      <c r="BG118" s="1024"/>
      <c r="BH118" s="1024"/>
      <c r="BI118" s="1024"/>
      <c r="BJ118" s="1024"/>
      <c r="BK118" s="1024"/>
      <c r="BL118" s="1024"/>
      <c r="BM118" s="1024"/>
      <c r="BN118" s="1024"/>
      <c r="BO118" s="1024"/>
      <c r="BP118" s="1025"/>
      <c r="BQ118" s="1056" t="s">
        <v>129</v>
      </c>
      <c r="BR118" s="1057"/>
      <c r="BS118" s="1057"/>
      <c r="BT118" s="1057"/>
      <c r="BU118" s="1057"/>
      <c r="BV118" s="1057" t="s">
        <v>129</v>
      </c>
      <c r="BW118" s="1057"/>
      <c r="BX118" s="1057"/>
      <c r="BY118" s="1057"/>
      <c r="BZ118" s="1057"/>
      <c r="CA118" s="1057" t="s">
        <v>454</v>
      </c>
      <c r="CB118" s="1057"/>
      <c r="CC118" s="1057"/>
      <c r="CD118" s="1057"/>
      <c r="CE118" s="1057"/>
      <c r="CF118" s="973" t="s">
        <v>129</v>
      </c>
      <c r="CG118" s="974"/>
      <c r="CH118" s="974"/>
      <c r="CI118" s="974"/>
      <c r="CJ118" s="974"/>
      <c r="CK118" s="1004"/>
      <c r="CL118" s="1005"/>
      <c r="CM118" s="975" t="s">
        <v>461</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129</v>
      </c>
      <c r="DH118" s="1018"/>
      <c r="DI118" s="1018"/>
      <c r="DJ118" s="1018"/>
      <c r="DK118" s="1019"/>
      <c r="DL118" s="1020" t="s">
        <v>129</v>
      </c>
      <c r="DM118" s="1018"/>
      <c r="DN118" s="1018"/>
      <c r="DO118" s="1018"/>
      <c r="DP118" s="1019"/>
      <c r="DQ118" s="1020" t="s">
        <v>129</v>
      </c>
      <c r="DR118" s="1018"/>
      <c r="DS118" s="1018"/>
      <c r="DT118" s="1018"/>
      <c r="DU118" s="1019"/>
      <c r="DV118" s="1021" t="s">
        <v>129</v>
      </c>
      <c r="DW118" s="1022"/>
      <c r="DX118" s="1022"/>
      <c r="DY118" s="1022"/>
      <c r="DZ118" s="1023"/>
    </row>
    <row r="119" spans="1:130" s="248" customFormat="1" ht="26.25" customHeight="1" x14ac:dyDescent="0.15">
      <c r="A119" s="1118" t="s">
        <v>434</v>
      </c>
      <c r="B119" s="1003"/>
      <c r="C119" s="982" t="s">
        <v>435</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129</v>
      </c>
      <c r="AB119" s="951"/>
      <c r="AC119" s="951"/>
      <c r="AD119" s="951"/>
      <c r="AE119" s="952"/>
      <c r="AF119" s="953" t="s">
        <v>436</v>
      </c>
      <c r="AG119" s="951"/>
      <c r="AH119" s="951"/>
      <c r="AI119" s="951"/>
      <c r="AJ119" s="952"/>
      <c r="AK119" s="953" t="s">
        <v>129</v>
      </c>
      <c r="AL119" s="951"/>
      <c r="AM119" s="951"/>
      <c r="AN119" s="951"/>
      <c r="AO119" s="952"/>
      <c r="AP119" s="954" t="s">
        <v>436</v>
      </c>
      <c r="AQ119" s="955"/>
      <c r="AR119" s="955"/>
      <c r="AS119" s="955"/>
      <c r="AT119" s="956"/>
      <c r="AU119" s="961"/>
      <c r="AV119" s="962"/>
      <c r="AW119" s="962"/>
      <c r="AX119" s="962"/>
      <c r="AY119" s="962"/>
      <c r="AZ119" s="279" t="s">
        <v>188</v>
      </c>
      <c r="BA119" s="279"/>
      <c r="BB119" s="279"/>
      <c r="BC119" s="279"/>
      <c r="BD119" s="279"/>
      <c r="BE119" s="279"/>
      <c r="BF119" s="279"/>
      <c r="BG119" s="279"/>
      <c r="BH119" s="279"/>
      <c r="BI119" s="279"/>
      <c r="BJ119" s="279"/>
      <c r="BK119" s="279"/>
      <c r="BL119" s="279"/>
      <c r="BM119" s="279"/>
      <c r="BN119" s="279"/>
      <c r="BO119" s="1034" t="s">
        <v>462</v>
      </c>
      <c r="BP119" s="1065"/>
      <c r="BQ119" s="1056">
        <v>4208839</v>
      </c>
      <c r="BR119" s="1057"/>
      <c r="BS119" s="1057"/>
      <c r="BT119" s="1057"/>
      <c r="BU119" s="1057"/>
      <c r="BV119" s="1057">
        <v>4169760</v>
      </c>
      <c r="BW119" s="1057"/>
      <c r="BX119" s="1057"/>
      <c r="BY119" s="1057"/>
      <c r="BZ119" s="1057"/>
      <c r="CA119" s="1057">
        <v>4213664</v>
      </c>
      <c r="CB119" s="1057"/>
      <c r="CC119" s="1057"/>
      <c r="CD119" s="1057"/>
      <c r="CE119" s="1057"/>
      <c r="CF119" s="1058"/>
      <c r="CG119" s="1059"/>
      <c r="CH119" s="1059"/>
      <c r="CI119" s="1059"/>
      <c r="CJ119" s="1060"/>
      <c r="CK119" s="1006"/>
      <c r="CL119" s="1007"/>
      <c r="CM119" s="1061" t="s">
        <v>463</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21736</v>
      </c>
      <c r="DH119" s="1043"/>
      <c r="DI119" s="1043"/>
      <c r="DJ119" s="1043"/>
      <c r="DK119" s="1044"/>
      <c r="DL119" s="1042">
        <v>25143</v>
      </c>
      <c r="DM119" s="1043"/>
      <c r="DN119" s="1043"/>
      <c r="DO119" s="1043"/>
      <c r="DP119" s="1044"/>
      <c r="DQ119" s="1042">
        <v>16140</v>
      </c>
      <c r="DR119" s="1043"/>
      <c r="DS119" s="1043"/>
      <c r="DT119" s="1043"/>
      <c r="DU119" s="1044"/>
      <c r="DV119" s="1045">
        <v>0.7</v>
      </c>
      <c r="DW119" s="1046"/>
      <c r="DX119" s="1046"/>
      <c r="DY119" s="1046"/>
      <c r="DZ119" s="1047"/>
    </row>
    <row r="120" spans="1:130" s="248" customFormat="1" ht="26.25" customHeight="1" x14ac:dyDescent="0.15">
      <c r="A120" s="1119"/>
      <c r="B120" s="1005"/>
      <c r="C120" s="975" t="s">
        <v>439</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129</v>
      </c>
      <c r="AB120" s="1018"/>
      <c r="AC120" s="1018"/>
      <c r="AD120" s="1018"/>
      <c r="AE120" s="1019"/>
      <c r="AF120" s="1020" t="s">
        <v>454</v>
      </c>
      <c r="AG120" s="1018"/>
      <c r="AH120" s="1018"/>
      <c r="AI120" s="1018"/>
      <c r="AJ120" s="1019"/>
      <c r="AK120" s="1020" t="s">
        <v>454</v>
      </c>
      <c r="AL120" s="1018"/>
      <c r="AM120" s="1018"/>
      <c r="AN120" s="1018"/>
      <c r="AO120" s="1019"/>
      <c r="AP120" s="1021" t="s">
        <v>129</v>
      </c>
      <c r="AQ120" s="1022"/>
      <c r="AR120" s="1022"/>
      <c r="AS120" s="1022"/>
      <c r="AT120" s="1023"/>
      <c r="AU120" s="1048" t="s">
        <v>464</v>
      </c>
      <c r="AV120" s="1049"/>
      <c r="AW120" s="1049"/>
      <c r="AX120" s="1049"/>
      <c r="AY120" s="1050"/>
      <c r="AZ120" s="999" t="s">
        <v>465</v>
      </c>
      <c r="BA120" s="948"/>
      <c r="BB120" s="948"/>
      <c r="BC120" s="948"/>
      <c r="BD120" s="948"/>
      <c r="BE120" s="948"/>
      <c r="BF120" s="948"/>
      <c r="BG120" s="948"/>
      <c r="BH120" s="948"/>
      <c r="BI120" s="948"/>
      <c r="BJ120" s="948"/>
      <c r="BK120" s="948"/>
      <c r="BL120" s="948"/>
      <c r="BM120" s="948"/>
      <c r="BN120" s="948"/>
      <c r="BO120" s="948"/>
      <c r="BP120" s="949"/>
      <c r="BQ120" s="985">
        <v>3790664</v>
      </c>
      <c r="BR120" s="986"/>
      <c r="BS120" s="986"/>
      <c r="BT120" s="986"/>
      <c r="BU120" s="986"/>
      <c r="BV120" s="986">
        <v>3595307</v>
      </c>
      <c r="BW120" s="986"/>
      <c r="BX120" s="986"/>
      <c r="BY120" s="986"/>
      <c r="BZ120" s="986"/>
      <c r="CA120" s="986">
        <v>3565039</v>
      </c>
      <c r="CB120" s="986"/>
      <c r="CC120" s="986"/>
      <c r="CD120" s="986"/>
      <c r="CE120" s="986"/>
      <c r="CF120" s="1000">
        <v>164.7</v>
      </c>
      <c r="CG120" s="1001"/>
      <c r="CH120" s="1001"/>
      <c r="CI120" s="1001"/>
      <c r="CJ120" s="1001"/>
      <c r="CK120" s="1066" t="s">
        <v>466</v>
      </c>
      <c r="CL120" s="1067"/>
      <c r="CM120" s="1067"/>
      <c r="CN120" s="1067"/>
      <c r="CO120" s="1068"/>
      <c r="CP120" s="1074" t="s">
        <v>412</v>
      </c>
      <c r="CQ120" s="1075"/>
      <c r="CR120" s="1075"/>
      <c r="CS120" s="1075"/>
      <c r="CT120" s="1075"/>
      <c r="CU120" s="1075"/>
      <c r="CV120" s="1075"/>
      <c r="CW120" s="1075"/>
      <c r="CX120" s="1075"/>
      <c r="CY120" s="1075"/>
      <c r="CZ120" s="1075"/>
      <c r="DA120" s="1075"/>
      <c r="DB120" s="1075"/>
      <c r="DC120" s="1075"/>
      <c r="DD120" s="1075"/>
      <c r="DE120" s="1075"/>
      <c r="DF120" s="1076"/>
      <c r="DG120" s="985">
        <v>513981</v>
      </c>
      <c r="DH120" s="986"/>
      <c r="DI120" s="986"/>
      <c r="DJ120" s="986"/>
      <c r="DK120" s="986"/>
      <c r="DL120" s="986">
        <v>410945</v>
      </c>
      <c r="DM120" s="986"/>
      <c r="DN120" s="986"/>
      <c r="DO120" s="986"/>
      <c r="DP120" s="986"/>
      <c r="DQ120" s="986">
        <v>365855</v>
      </c>
      <c r="DR120" s="986"/>
      <c r="DS120" s="986"/>
      <c r="DT120" s="986"/>
      <c r="DU120" s="986"/>
      <c r="DV120" s="987">
        <v>16.899999999999999</v>
      </c>
      <c r="DW120" s="987"/>
      <c r="DX120" s="987"/>
      <c r="DY120" s="987"/>
      <c r="DZ120" s="988"/>
    </row>
    <row r="121" spans="1:130" s="248" customFormat="1" ht="26.25" customHeight="1" x14ac:dyDescent="0.15">
      <c r="A121" s="1119"/>
      <c r="B121" s="1005"/>
      <c r="C121" s="1026" t="s">
        <v>467</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454</v>
      </c>
      <c r="AB121" s="1018"/>
      <c r="AC121" s="1018"/>
      <c r="AD121" s="1018"/>
      <c r="AE121" s="1019"/>
      <c r="AF121" s="1020" t="s">
        <v>454</v>
      </c>
      <c r="AG121" s="1018"/>
      <c r="AH121" s="1018"/>
      <c r="AI121" s="1018"/>
      <c r="AJ121" s="1019"/>
      <c r="AK121" s="1020" t="s">
        <v>454</v>
      </c>
      <c r="AL121" s="1018"/>
      <c r="AM121" s="1018"/>
      <c r="AN121" s="1018"/>
      <c r="AO121" s="1019"/>
      <c r="AP121" s="1021" t="s">
        <v>129</v>
      </c>
      <c r="AQ121" s="1022"/>
      <c r="AR121" s="1022"/>
      <c r="AS121" s="1022"/>
      <c r="AT121" s="1023"/>
      <c r="AU121" s="1051"/>
      <c r="AV121" s="1052"/>
      <c r="AW121" s="1052"/>
      <c r="AX121" s="1052"/>
      <c r="AY121" s="1053"/>
      <c r="AZ121" s="1008" t="s">
        <v>468</v>
      </c>
      <c r="BA121" s="1009"/>
      <c r="BB121" s="1009"/>
      <c r="BC121" s="1009"/>
      <c r="BD121" s="1009"/>
      <c r="BE121" s="1009"/>
      <c r="BF121" s="1009"/>
      <c r="BG121" s="1009"/>
      <c r="BH121" s="1009"/>
      <c r="BI121" s="1009"/>
      <c r="BJ121" s="1009"/>
      <c r="BK121" s="1009"/>
      <c r="BL121" s="1009"/>
      <c r="BM121" s="1009"/>
      <c r="BN121" s="1009"/>
      <c r="BO121" s="1009"/>
      <c r="BP121" s="1010"/>
      <c r="BQ121" s="978">
        <v>177454</v>
      </c>
      <c r="BR121" s="979"/>
      <c r="BS121" s="979"/>
      <c r="BT121" s="979"/>
      <c r="BU121" s="979"/>
      <c r="BV121" s="979">
        <v>131571</v>
      </c>
      <c r="BW121" s="979"/>
      <c r="BX121" s="979"/>
      <c r="BY121" s="979"/>
      <c r="BZ121" s="979"/>
      <c r="CA121" s="979">
        <v>84857</v>
      </c>
      <c r="CB121" s="979"/>
      <c r="CC121" s="979"/>
      <c r="CD121" s="979"/>
      <c r="CE121" s="979"/>
      <c r="CF121" s="973">
        <v>3.9</v>
      </c>
      <c r="CG121" s="974"/>
      <c r="CH121" s="974"/>
      <c r="CI121" s="974"/>
      <c r="CJ121" s="974"/>
      <c r="CK121" s="1069"/>
      <c r="CL121" s="1070"/>
      <c r="CM121" s="1070"/>
      <c r="CN121" s="1070"/>
      <c r="CO121" s="1071"/>
      <c r="CP121" s="1079" t="s">
        <v>410</v>
      </c>
      <c r="CQ121" s="1080"/>
      <c r="CR121" s="1080"/>
      <c r="CS121" s="1080"/>
      <c r="CT121" s="1080"/>
      <c r="CU121" s="1080"/>
      <c r="CV121" s="1080"/>
      <c r="CW121" s="1080"/>
      <c r="CX121" s="1080"/>
      <c r="CY121" s="1080"/>
      <c r="CZ121" s="1080"/>
      <c r="DA121" s="1080"/>
      <c r="DB121" s="1080"/>
      <c r="DC121" s="1080"/>
      <c r="DD121" s="1080"/>
      <c r="DE121" s="1080"/>
      <c r="DF121" s="1081"/>
      <c r="DG121" s="978">
        <v>40778</v>
      </c>
      <c r="DH121" s="979"/>
      <c r="DI121" s="979"/>
      <c r="DJ121" s="979"/>
      <c r="DK121" s="979"/>
      <c r="DL121" s="979">
        <v>34622</v>
      </c>
      <c r="DM121" s="979"/>
      <c r="DN121" s="979"/>
      <c r="DO121" s="979"/>
      <c r="DP121" s="979"/>
      <c r="DQ121" s="979">
        <v>50794</v>
      </c>
      <c r="DR121" s="979"/>
      <c r="DS121" s="979"/>
      <c r="DT121" s="979"/>
      <c r="DU121" s="979"/>
      <c r="DV121" s="980">
        <v>2.2999999999999998</v>
      </c>
      <c r="DW121" s="980"/>
      <c r="DX121" s="980"/>
      <c r="DY121" s="980"/>
      <c r="DZ121" s="981"/>
    </row>
    <row r="122" spans="1:130" s="248" customFormat="1" ht="26.25" customHeight="1" x14ac:dyDescent="0.15">
      <c r="A122" s="1119"/>
      <c r="B122" s="1005"/>
      <c r="C122" s="975" t="s">
        <v>449</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129</v>
      </c>
      <c r="AB122" s="1018"/>
      <c r="AC122" s="1018"/>
      <c r="AD122" s="1018"/>
      <c r="AE122" s="1019"/>
      <c r="AF122" s="1020" t="s">
        <v>129</v>
      </c>
      <c r="AG122" s="1018"/>
      <c r="AH122" s="1018"/>
      <c r="AI122" s="1018"/>
      <c r="AJ122" s="1019"/>
      <c r="AK122" s="1020" t="s">
        <v>454</v>
      </c>
      <c r="AL122" s="1018"/>
      <c r="AM122" s="1018"/>
      <c r="AN122" s="1018"/>
      <c r="AO122" s="1019"/>
      <c r="AP122" s="1021" t="s">
        <v>454</v>
      </c>
      <c r="AQ122" s="1022"/>
      <c r="AR122" s="1022"/>
      <c r="AS122" s="1022"/>
      <c r="AT122" s="1023"/>
      <c r="AU122" s="1051"/>
      <c r="AV122" s="1052"/>
      <c r="AW122" s="1052"/>
      <c r="AX122" s="1052"/>
      <c r="AY122" s="1053"/>
      <c r="AZ122" s="1033" t="s">
        <v>469</v>
      </c>
      <c r="BA122" s="1024"/>
      <c r="BB122" s="1024"/>
      <c r="BC122" s="1024"/>
      <c r="BD122" s="1024"/>
      <c r="BE122" s="1024"/>
      <c r="BF122" s="1024"/>
      <c r="BG122" s="1024"/>
      <c r="BH122" s="1024"/>
      <c r="BI122" s="1024"/>
      <c r="BJ122" s="1024"/>
      <c r="BK122" s="1024"/>
      <c r="BL122" s="1024"/>
      <c r="BM122" s="1024"/>
      <c r="BN122" s="1024"/>
      <c r="BO122" s="1024"/>
      <c r="BP122" s="1025"/>
      <c r="BQ122" s="1056">
        <v>3396535</v>
      </c>
      <c r="BR122" s="1057"/>
      <c r="BS122" s="1057"/>
      <c r="BT122" s="1057"/>
      <c r="BU122" s="1057"/>
      <c r="BV122" s="1057">
        <v>3591160</v>
      </c>
      <c r="BW122" s="1057"/>
      <c r="BX122" s="1057"/>
      <c r="BY122" s="1057"/>
      <c r="BZ122" s="1057"/>
      <c r="CA122" s="1057">
        <v>3481424</v>
      </c>
      <c r="CB122" s="1057"/>
      <c r="CC122" s="1057"/>
      <c r="CD122" s="1057"/>
      <c r="CE122" s="1057"/>
      <c r="CF122" s="1077">
        <v>160.80000000000001</v>
      </c>
      <c r="CG122" s="1078"/>
      <c r="CH122" s="1078"/>
      <c r="CI122" s="1078"/>
      <c r="CJ122" s="1078"/>
      <c r="CK122" s="1069"/>
      <c r="CL122" s="1070"/>
      <c r="CM122" s="1070"/>
      <c r="CN122" s="1070"/>
      <c r="CO122" s="1071"/>
      <c r="CP122" s="1079" t="s">
        <v>405</v>
      </c>
      <c r="CQ122" s="1080"/>
      <c r="CR122" s="1080"/>
      <c r="CS122" s="1080"/>
      <c r="CT122" s="1080"/>
      <c r="CU122" s="1080"/>
      <c r="CV122" s="1080"/>
      <c r="CW122" s="1080"/>
      <c r="CX122" s="1080"/>
      <c r="CY122" s="1080"/>
      <c r="CZ122" s="1080"/>
      <c r="DA122" s="1080"/>
      <c r="DB122" s="1080"/>
      <c r="DC122" s="1080"/>
      <c r="DD122" s="1080"/>
      <c r="DE122" s="1080"/>
      <c r="DF122" s="1081"/>
      <c r="DG122" s="978" t="s">
        <v>129</v>
      </c>
      <c r="DH122" s="979"/>
      <c r="DI122" s="979"/>
      <c r="DJ122" s="979"/>
      <c r="DK122" s="979"/>
      <c r="DL122" s="979">
        <v>13676</v>
      </c>
      <c r="DM122" s="979"/>
      <c r="DN122" s="979"/>
      <c r="DO122" s="979"/>
      <c r="DP122" s="979"/>
      <c r="DQ122" s="979">
        <v>17341</v>
      </c>
      <c r="DR122" s="979"/>
      <c r="DS122" s="979"/>
      <c r="DT122" s="979"/>
      <c r="DU122" s="979"/>
      <c r="DV122" s="980">
        <v>0.8</v>
      </c>
      <c r="DW122" s="980"/>
      <c r="DX122" s="980"/>
      <c r="DY122" s="980"/>
      <c r="DZ122" s="981"/>
    </row>
    <row r="123" spans="1:130" s="248" customFormat="1" ht="26.25" customHeight="1" x14ac:dyDescent="0.15">
      <c r="A123" s="1119"/>
      <c r="B123" s="1005"/>
      <c r="C123" s="975" t="s">
        <v>456</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454</v>
      </c>
      <c r="AB123" s="1018"/>
      <c r="AC123" s="1018"/>
      <c r="AD123" s="1018"/>
      <c r="AE123" s="1019"/>
      <c r="AF123" s="1020" t="s">
        <v>129</v>
      </c>
      <c r="AG123" s="1018"/>
      <c r="AH123" s="1018"/>
      <c r="AI123" s="1018"/>
      <c r="AJ123" s="1019"/>
      <c r="AK123" s="1020" t="s">
        <v>454</v>
      </c>
      <c r="AL123" s="1018"/>
      <c r="AM123" s="1018"/>
      <c r="AN123" s="1018"/>
      <c r="AO123" s="1019"/>
      <c r="AP123" s="1021" t="s">
        <v>129</v>
      </c>
      <c r="AQ123" s="1022"/>
      <c r="AR123" s="1022"/>
      <c r="AS123" s="1022"/>
      <c r="AT123" s="1023"/>
      <c r="AU123" s="1054"/>
      <c r="AV123" s="1055"/>
      <c r="AW123" s="1055"/>
      <c r="AX123" s="1055"/>
      <c r="AY123" s="1055"/>
      <c r="AZ123" s="279" t="s">
        <v>188</v>
      </c>
      <c r="BA123" s="279"/>
      <c r="BB123" s="279"/>
      <c r="BC123" s="279"/>
      <c r="BD123" s="279"/>
      <c r="BE123" s="279"/>
      <c r="BF123" s="279"/>
      <c r="BG123" s="279"/>
      <c r="BH123" s="279"/>
      <c r="BI123" s="279"/>
      <c r="BJ123" s="279"/>
      <c r="BK123" s="279"/>
      <c r="BL123" s="279"/>
      <c r="BM123" s="279"/>
      <c r="BN123" s="279"/>
      <c r="BO123" s="1034" t="s">
        <v>470</v>
      </c>
      <c r="BP123" s="1065"/>
      <c r="BQ123" s="1125">
        <v>7364653</v>
      </c>
      <c r="BR123" s="1091"/>
      <c r="BS123" s="1091"/>
      <c r="BT123" s="1091"/>
      <c r="BU123" s="1091"/>
      <c r="BV123" s="1091">
        <v>7318038</v>
      </c>
      <c r="BW123" s="1091"/>
      <c r="BX123" s="1091"/>
      <c r="BY123" s="1091"/>
      <c r="BZ123" s="1091"/>
      <c r="CA123" s="1091">
        <v>7131320</v>
      </c>
      <c r="CB123" s="1091"/>
      <c r="CC123" s="1091"/>
      <c r="CD123" s="1091"/>
      <c r="CE123" s="1091"/>
      <c r="CF123" s="1058"/>
      <c r="CG123" s="1059"/>
      <c r="CH123" s="1059"/>
      <c r="CI123" s="1059"/>
      <c r="CJ123" s="1060"/>
      <c r="CK123" s="1069"/>
      <c r="CL123" s="1070"/>
      <c r="CM123" s="1070"/>
      <c r="CN123" s="1070"/>
      <c r="CO123" s="1071"/>
      <c r="CP123" s="1079" t="s">
        <v>407</v>
      </c>
      <c r="CQ123" s="1080"/>
      <c r="CR123" s="1080"/>
      <c r="CS123" s="1080"/>
      <c r="CT123" s="1080"/>
      <c r="CU123" s="1080"/>
      <c r="CV123" s="1080"/>
      <c r="CW123" s="1080"/>
      <c r="CX123" s="1080"/>
      <c r="CY123" s="1080"/>
      <c r="CZ123" s="1080"/>
      <c r="DA123" s="1080"/>
      <c r="DB123" s="1080"/>
      <c r="DC123" s="1080"/>
      <c r="DD123" s="1080"/>
      <c r="DE123" s="1080"/>
      <c r="DF123" s="1081"/>
      <c r="DG123" s="1017" t="s">
        <v>129</v>
      </c>
      <c r="DH123" s="1018"/>
      <c r="DI123" s="1018"/>
      <c r="DJ123" s="1018"/>
      <c r="DK123" s="1019"/>
      <c r="DL123" s="1020" t="s">
        <v>129</v>
      </c>
      <c r="DM123" s="1018"/>
      <c r="DN123" s="1018"/>
      <c r="DO123" s="1018"/>
      <c r="DP123" s="1019"/>
      <c r="DQ123" s="1020" t="s">
        <v>129</v>
      </c>
      <c r="DR123" s="1018"/>
      <c r="DS123" s="1018"/>
      <c r="DT123" s="1018"/>
      <c r="DU123" s="1019"/>
      <c r="DV123" s="1021" t="s">
        <v>129</v>
      </c>
      <c r="DW123" s="1022"/>
      <c r="DX123" s="1022"/>
      <c r="DY123" s="1022"/>
      <c r="DZ123" s="1023"/>
    </row>
    <row r="124" spans="1:130" s="248" customFormat="1" ht="26.25" customHeight="1" thickBot="1" x14ac:dyDescent="0.2">
      <c r="A124" s="1119"/>
      <c r="B124" s="1005"/>
      <c r="C124" s="975" t="s">
        <v>459</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129</v>
      </c>
      <c r="AB124" s="1018"/>
      <c r="AC124" s="1018"/>
      <c r="AD124" s="1018"/>
      <c r="AE124" s="1019"/>
      <c r="AF124" s="1020" t="s">
        <v>129</v>
      </c>
      <c r="AG124" s="1018"/>
      <c r="AH124" s="1018"/>
      <c r="AI124" s="1018"/>
      <c r="AJ124" s="1019"/>
      <c r="AK124" s="1020" t="s">
        <v>129</v>
      </c>
      <c r="AL124" s="1018"/>
      <c r="AM124" s="1018"/>
      <c r="AN124" s="1018"/>
      <c r="AO124" s="1019"/>
      <c r="AP124" s="1021" t="s">
        <v>129</v>
      </c>
      <c r="AQ124" s="1022"/>
      <c r="AR124" s="1022"/>
      <c r="AS124" s="1022"/>
      <c r="AT124" s="1023"/>
      <c r="AU124" s="1121" t="s">
        <v>471</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129</v>
      </c>
      <c r="BR124" s="1087"/>
      <c r="BS124" s="1087"/>
      <c r="BT124" s="1087"/>
      <c r="BU124" s="1087"/>
      <c r="BV124" s="1087" t="s">
        <v>129</v>
      </c>
      <c r="BW124" s="1087"/>
      <c r="BX124" s="1087"/>
      <c r="BY124" s="1087"/>
      <c r="BZ124" s="1087"/>
      <c r="CA124" s="1087" t="s">
        <v>129</v>
      </c>
      <c r="CB124" s="1087"/>
      <c r="CC124" s="1087"/>
      <c r="CD124" s="1087"/>
      <c r="CE124" s="1087"/>
      <c r="CF124" s="1088"/>
      <c r="CG124" s="1089"/>
      <c r="CH124" s="1089"/>
      <c r="CI124" s="1089"/>
      <c r="CJ124" s="1090"/>
      <c r="CK124" s="1072"/>
      <c r="CL124" s="1072"/>
      <c r="CM124" s="1072"/>
      <c r="CN124" s="1072"/>
      <c r="CO124" s="1073"/>
      <c r="CP124" s="1079" t="s">
        <v>472</v>
      </c>
      <c r="CQ124" s="1080"/>
      <c r="CR124" s="1080"/>
      <c r="CS124" s="1080"/>
      <c r="CT124" s="1080"/>
      <c r="CU124" s="1080"/>
      <c r="CV124" s="1080"/>
      <c r="CW124" s="1080"/>
      <c r="CX124" s="1080"/>
      <c r="CY124" s="1080"/>
      <c r="CZ124" s="1080"/>
      <c r="DA124" s="1080"/>
      <c r="DB124" s="1080"/>
      <c r="DC124" s="1080"/>
      <c r="DD124" s="1080"/>
      <c r="DE124" s="1080"/>
      <c r="DF124" s="1081"/>
      <c r="DG124" s="1064" t="s">
        <v>129</v>
      </c>
      <c r="DH124" s="1043"/>
      <c r="DI124" s="1043"/>
      <c r="DJ124" s="1043"/>
      <c r="DK124" s="1044"/>
      <c r="DL124" s="1042" t="s">
        <v>129</v>
      </c>
      <c r="DM124" s="1043"/>
      <c r="DN124" s="1043"/>
      <c r="DO124" s="1043"/>
      <c r="DP124" s="1044"/>
      <c r="DQ124" s="1042" t="s">
        <v>129</v>
      </c>
      <c r="DR124" s="1043"/>
      <c r="DS124" s="1043"/>
      <c r="DT124" s="1043"/>
      <c r="DU124" s="1044"/>
      <c r="DV124" s="1045" t="s">
        <v>129</v>
      </c>
      <c r="DW124" s="1046"/>
      <c r="DX124" s="1046"/>
      <c r="DY124" s="1046"/>
      <c r="DZ124" s="1047"/>
    </row>
    <row r="125" spans="1:130" s="248" customFormat="1" ht="26.25" customHeight="1" x14ac:dyDescent="0.15">
      <c r="A125" s="1119"/>
      <c r="B125" s="1005"/>
      <c r="C125" s="975" t="s">
        <v>461</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129</v>
      </c>
      <c r="AB125" s="1018"/>
      <c r="AC125" s="1018"/>
      <c r="AD125" s="1018"/>
      <c r="AE125" s="1019"/>
      <c r="AF125" s="1020" t="s">
        <v>129</v>
      </c>
      <c r="AG125" s="1018"/>
      <c r="AH125" s="1018"/>
      <c r="AI125" s="1018"/>
      <c r="AJ125" s="1019"/>
      <c r="AK125" s="1020" t="s">
        <v>129</v>
      </c>
      <c r="AL125" s="1018"/>
      <c r="AM125" s="1018"/>
      <c r="AN125" s="1018"/>
      <c r="AO125" s="1019"/>
      <c r="AP125" s="1021" t="s">
        <v>129</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473</v>
      </c>
      <c r="CL125" s="1067"/>
      <c r="CM125" s="1067"/>
      <c r="CN125" s="1067"/>
      <c r="CO125" s="1068"/>
      <c r="CP125" s="999" t="s">
        <v>474</v>
      </c>
      <c r="CQ125" s="948"/>
      <c r="CR125" s="948"/>
      <c r="CS125" s="948"/>
      <c r="CT125" s="948"/>
      <c r="CU125" s="948"/>
      <c r="CV125" s="948"/>
      <c r="CW125" s="948"/>
      <c r="CX125" s="948"/>
      <c r="CY125" s="948"/>
      <c r="CZ125" s="948"/>
      <c r="DA125" s="948"/>
      <c r="DB125" s="948"/>
      <c r="DC125" s="948"/>
      <c r="DD125" s="948"/>
      <c r="DE125" s="948"/>
      <c r="DF125" s="949"/>
      <c r="DG125" s="985" t="s">
        <v>129</v>
      </c>
      <c r="DH125" s="986"/>
      <c r="DI125" s="986"/>
      <c r="DJ125" s="986"/>
      <c r="DK125" s="986"/>
      <c r="DL125" s="986" t="s">
        <v>129</v>
      </c>
      <c r="DM125" s="986"/>
      <c r="DN125" s="986"/>
      <c r="DO125" s="986"/>
      <c r="DP125" s="986"/>
      <c r="DQ125" s="986" t="s">
        <v>129</v>
      </c>
      <c r="DR125" s="986"/>
      <c r="DS125" s="986"/>
      <c r="DT125" s="986"/>
      <c r="DU125" s="986"/>
      <c r="DV125" s="987" t="s">
        <v>129</v>
      </c>
      <c r="DW125" s="987"/>
      <c r="DX125" s="987"/>
      <c r="DY125" s="987"/>
      <c r="DZ125" s="988"/>
    </row>
    <row r="126" spans="1:130" s="248" customFormat="1" ht="26.25" customHeight="1" thickBot="1" x14ac:dyDescent="0.2">
      <c r="A126" s="1119"/>
      <c r="B126" s="1005"/>
      <c r="C126" s="975" t="s">
        <v>463</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4299</v>
      </c>
      <c r="AB126" s="1018"/>
      <c r="AC126" s="1018"/>
      <c r="AD126" s="1018"/>
      <c r="AE126" s="1019"/>
      <c r="AF126" s="1020">
        <v>7357</v>
      </c>
      <c r="AG126" s="1018"/>
      <c r="AH126" s="1018"/>
      <c r="AI126" s="1018"/>
      <c r="AJ126" s="1019"/>
      <c r="AK126" s="1020">
        <v>7747</v>
      </c>
      <c r="AL126" s="1018"/>
      <c r="AM126" s="1018"/>
      <c r="AN126" s="1018"/>
      <c r="AO126" s="1019"/>
      <c r="AP126" s="1021">
        <v>0.4</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475</v>
      </c>
      <c r="CQ126" s="1009"/>
      <c r="CR126" s="1009"/>
      <c r="CS126" s="1009"/>
      <c r="CT126" s="1009"/>
      <c r="CU126" s="1009"/>
      <c r="CV126" s="1009"/>
      <c r="CW126" s="1009"/>
      <c r="CX126" s="1009"/>
      <c r="CY126" s="1009"/>
      <c r="CZ126" s="1009"/>
      <c r="DA126" s="1009"/>
      <c r="DB126" s="1009"/>
      <c r="DC126" s="1009"/>
      <c r="DD126" s="1009"/>
      <c r="DE126" s="1009"/>
      <c r="DF126" s="1010"/>
      <c r="DG126" s="978" t="s">
        <v>129</v>
      </c>
      <c r="DH126" s="979"/>
      <c r="DI126" s="979"/>
      <c r="DJ126" s="979"/>
      <c r="DK126" s="979"/>
      <c r="DL126" s="979" t="s">
        <v>129</v>
      </c>
      <c r="DM126" s="979"/>
      <c r="DN126" s="979"/>
      <c r="DO126" s="979"/>
      <c r="DP126" s="979"/>
      <c r="DQ126" s="979" t="s">
        <v>129</v>
      </c>
      <c r="DR126" s="979"/>
      <c r="DS126" s="979"/>
      <c r="DT126" s="979"/>
      <c r="DU126" s="979"/>
      <c r="DV126" s="980" t="s">
        <v>129</v>
      </c>
      <c r="DW126" s="980"/>
      <c r="DX126" s="980"/>
      <c r="DY126" s="980"/>
      <c r="DZ126" s="981"/>
    </row>
    <row r="127" spans="1:130" s="248" customFormat="1" ht="26.25" customHeight="1" x14ac:dyDescent="0.15">
      <c r="A127" s="1120"/>
      <c r="B127" s="1007"/>
      <c r="C127" s="1061" t="s">
        <v>476</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857</v>
      </c>
      <c r="AB127" s="1018"/>
      <c r="AC127" s="1018"/>
      <c r="AD127" s="1018"/>
      <c r="AE127" s="1019"/>
      <c r="AF127" s="1020">
        <v>763</v>
      </c>
      <c r="AG127" s="1018"/>
      <c r="AH127" s="1018"/>
      <c r="AI127" s="1018"/>
      <c r="AJ127" s="1019"/>
      <c r="AK127" s="1020">
        <v>670</v>
      </c>
      <c r="AL127" s="1018"/>
      <c r="AM127" s="1018"/>
      <c r="AN127" s="1018"/>
      <c r="AO127" s="1019"/>
      <c r="AP127" s="1021">
        <v>0</v>
      </c>
      <c r="AQ127" s="1022"/>
      <c r="AR127" s="1022"/>
      <c r="AS127" s="1022"/>
      <c r="AT127" s="1023"/>
      <c r="AU127" s="284"/>
      <c r="AV127" s="284"/>
      <c r="AW127" s="284"/>
      <c r="AX127" s="1092" t="s">
        <v>477</v>
      </c>
      <c r="AY127" s="1093"/>
      <c r="AZ127" s="1093"/>
      <c r="BA127" s="1093"/>
      <c r="BB127" s="1093"/>
      <c r="BC127" s="1093"/>
      <c r="BD127" s="1093"/>
      <c r="BE127" s="1094"/>
      <c r="BF127" s="1095" t="s">
        <v>478</v>
      </c>
      <c r="BG127" s="1093"/>
      <c r="BH127" s="1093"/>
      <c r="BI127" s="1093"/>
      <c r="BJ127" s="1093"/>
      <c r="BK127" s="1093"/>
      <c r="BL127" s="1094"/>
      <c r="BM127" s="1095" t="s">
        <v>479</v>
      </c>
      <c r="BN127" s="1093"/>
      <c r="BO127" s="1093"/>
      <c r="BP127" s="1093"/>
      <c r="BQ127" s="1093"/>
      <c r="BR127" s="1093"/>
      <c r="BS127" s="1094"/>
      <c r="BT127" s="1095" t="s">
        <v>480</v>
      </c>
      <c r="BU127" s="1093"/>
      <c r="BV127" s="1093"/>
      <c r="BW127" s="1093"/>
      <c r="BX127" s="1093"/>
      <c r="BY127" s="1093"/>
      <c r="BZ127" s="1117"/>
      <c r="CA127" s="284"/>
      <c r="CB127" s="284"/>
      <c r="CC127" s="284"/>
      <c r="CD127" s="285"/>
      <c r="CE127" s="285"/>
      <c r="CF127" s="285"/>
      <c r="CG127" s="282"/>
      <c r="CH127" s="282"/>
      <c r="CI127" s="282"/>
      <c r="CJ127" s="283"/>
      <c r="CK127" s="1083"/>
      <c r="CL127" s="1070"/>
      <c r="CM127" s="1070"/>
      <c r="CN127" s="1070"/>
      <c r="CO127" s="1071"/>
      <c r="CP127" s="1008" t="s">
        <v>481</v>
      </c>
      <c r="CQ127" s="1009"/>
      <c r="CR127" s="1009"/>
      <c r="CS127" s="1009"/>
      <c r="CT127" s="1009"/>
      <c r="CU127" s="1009"/>
      <c r="CV127" s="1009"/>
      <c r="CW127" s="1009"/>
      <c r="CX127" s="1009"/>
      <c r="CY127" s="1009"/>
      <c r="CZ127" s="1009"/>
      <c r="DA127" s="1009"/>
      <c r="DB127" s="1009"/>
      <c r="DC127" s="1009"/>
      <c r="DD127" s="1009"/>
      <c r="DE127" s="1009"/>
      <c r="DF127" s="1010"/>
      <c r="DG127" s="978" t="s">
        <v>129</v>
      </c>
      <c r="DH127" s="979"/>
      <c r="DI127" s="979"/>
      <c r="DJ127" s="979"/>
      <c r="DK127" s="979"/>
      <c r="DL127" s="979" t="s">
        <v>129</v>
      </c>
      <c r="DM127" s="979"/>
      <c r="DN127" s="979"/>
      <c r="DO127" s="979"/>
      <c r="DP127" s="979"/>
      <c r="DQ127" s="979" t="s">
        <v>129</v>
      </c>
      <c r="DR127" s="979"/>
      <c r="DS127" s="979"/>
      <c r="DT127" s="979"/>
      <c r="DU127" s="979"/>
      <c r="DV127" s="980" t="s">
        <v>129</v>
      </c>
      <c r="DW127" s="980"/>
      <c r="DX127" s="980"/>
      <c r="DY127" s="980"/>
      <c r="DZ127" s="981"/>
    </row>
    <row r="128" spans="1:130" s="248" customFormat="1" ht="26.25" customHeight="1" thickBot="1" x14ac:dyDescent="0.2">
      <c r="A128" s="1103" t="s">
        <v>482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483</v>
      </c>
      <c r="X128" s="1105"/>
      <c r="Y128" s="1105"/>
      <c r="Z128" s="1106"/>
      <c r="AA128" s="1107">
        <v>41735</v>
      </c>
      <c r="AB128" s="1108"/>
      <c r="AC128" s="1108"/>
      <c r="AD128" s="1108"/>
      <c r="AE128" s="1109"/>
      <c r="AF128" s="1110">
        <v>29145</v>
      </c>
      <c r="AG128" s="1108"/>
      <c r="AH128" s="1108"/>
      <c r="AI128" s="1108"/>
      <c r="AJ128" s="1109"/>
      <c r="AK128" s="1110">
        <v>26747</v>
      </c>
      <c r="AL128" s="1108"/>
      <c r="AM128" s="1108"/>
      <c r="AN128" s="1108"/>
      <c r="AO128" s="1109"/>
      <c r="AP128" s="1111"/>
      <c r="AQ128" s="1112"/>
      <c r="AR128" s="1112"/>
      <c r="AS128" s="1112"/>
      <c r="AT128" s="1113"/>
      <c r="AU128" s="284"/>
      <c r="AV128" s="284"/>
      <c r="AW128" s="284"/>
      <c r="AX128" s="947" t="s">
        <v>484</v>
      </c>
      <c r="AY128" s="948"/>
      <c r="AZ128" s="948"/>
      <c r="BA128" s="948"/>
      <c r="BB128" s="948"/>
      <c r="BC128" s="948"/>
      <c r="BD128" s="948"/>
      <c r="BE128" s="949"/>
      <c r="BF128" s="1114" t="s">
        <v>129</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8"/>
      <c r="CA128" s="285"/>
      <c r="CB128" s="285"/>
      <c r="CC128" s="285"/>
      <c r="CD128" s="285"/>
      <c r="CE128" s="285"/>
      <c r="CF128" s="285"/>
      <c r="CG128" s="282"/>
      <c r="CH128" s="282"/>
      <c r="CI128" s="282"/>
      <c r="CJ128" s="283"/>
      <c r="CK128" s="1084"/>
      <c r="CL128" s="1085"/>
      <c r="CM128" s="1085"/>
      <c r="CN128" s="1085"/>
      <c r="CO128" s="1086"/>
      <c r="CP128" s="1096" t="s">
        <v>485</v>
      </c>
      <c r="CQ128" s="1097"/>
      <c r="CR128" s="1097"/>
      <c r="CS128" s="1097"/>
      <c r="CT128" s="1097"/>
      <c r="CU128" s="1097"/>
      <c r="CV128" s="1097"/>
      <c r="CW128" s="1097"/>
      <c r="CX128" s="1097"/>
      <c r="CY128" s="1097"/>
      <c r="CZ128" s="1097"/>
      <c r="DA128" s="1097"/>
      <c r="DB128" s="1097"/>
      <c r="DC128" s="1097"/>
      <c r="DD128" s="1097"/>
      <c r="DE128" s="1097"/>
      <c r="DF128" s="1098"/>
      <c r="DG128" s="1099">
        <v>6693</v>
      </c>
      <c r="DH128" s="1100"/>
      <c r="DI128" s="1100"/>
      <c r="DJ128" s="1100"/>
      <c r="DK128" s="1100"/>
      <c r="DL128" s="1100">
        <v>3347</v>
      </c>
      <c r="DM128" s="1100"/>
      <c r="DN128" s="1100"/>
      <c r="DO128" s="1100"/>
      <c r="DP128" s="1100"/>
      <c r="DQ128" s="1100" t="s">
        <v>129</v>
      </c>
      <c r="DR128" s="1100"/>
      <c r="DS128" s="1100"/>
      <c r="DT128" s="1100"/>
      <c r="DU128" s="1100"/>
      <c r="DV128" s="1101" t="s">
        <v>129</v>
      </c>
      <c r="DW128" s="1101"/>
      <c r="DX128" s="1101"/>
      <c r="DY128" s="1101"/>
      <c r="DZ128" s="1102"/>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486</v>
      </c>
      <c r="X129" s="1133"/>
      <c r="Y129" s="1133"/>
      <c r="Z129" s="1134"/>
      <c r="AA129" s="1017">
        <v>2469549</v>
      </c>
      <c r="AB129" s="1018"/>
      <c r="AC129" s="1018"/>
      <c r="AD129" s="1018"/>
      <c r="AE129" s="1019"/>
      <c r="AF129" s="1020">
        <v>2452515</v>
      </c>
      <c r="AG129" s="1018"/>
      <c r="AH129" s="1018"/>
      <c r="AI129" s="1018"/>
      <c r="AJ129" s="1019"/>
      <c r="AK129" s="1020">
        <v>2550160</v>
      </c>
      <c r="AL129" s="1018"/>
      <c r="AM129" s="1018"/>
      <c r="AN129" s="1018"/>
      <c r="AO129" s="1019"/>
      <c r="AP129" s="1135"/>
      <c r="AQ129" s="1136"/>
      <c r="AR129" s="1136"/>
      <c r="AS129" s="1136"/>
      <c r="AT129" s="1137"/>
      <c r="AU129" s="286"/>
      <c r="AV129" s="286"/>
      <c r="AW129" s="286"/>
      <c r="AX129" s="1126" t="s">
        <v>487</v>
      </c>
      <c r="AY129" s="1009"/>
      <c r="AZ129" s="1009"/>
      <c r="BA129" s="1009"/>
      <c r="BB129" s="1009"/>
      <c r="BC129" s="1009"/>
      <c r="BD129" s="1009"/>
      <c r="BE129" s="1010"/>
      <c r="BF129" s="1127" t="s">
        <v>129</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488</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489</v>
      </c>
      <c r="X130" s="1133"/>
      <c r="Y130" s="1133"/>
      <c r="Z130" s="1134"/>
      <c r="AA130" s="1017">
        <v>389836</v>
      </c>
      <c r="AB130" s="1018"/>
      <c r="AC130" s="1018"/>
      <c r="AD130" s="1018"/>
      <c r="AE130" s="1019"/>
      <c r="AF130" s="1020">
        <v>358938</v>
      </c>
      <c r="AG130" s="1018"/>
      <c r="AH130" s="1018"/>
      <c r="AI130" s="1018"/>
      <c r="AJ130" s="1019"/>
      <c r="AK130" s="1020">
        <v>385665</v>
      </c>
      <c r="AL130" s="1018"/>
      <c r="AM130" s="1018"/>
      <c r="AN130" s="1018"/>
      <c r="AO130" s="1019"/>
      <c r="AP130" s="1135"/>
      <c r="AQ130" s="1136"/>
      <c r="AR130" s="1136"/>
      <c r="AS130" s="1136"/>
      <c r="AT130" s="1137"/>
      <c r="AU130" s="286"/>
      <c r="AV130" s="286"/>
      <c r="AW130" s="286"/>
      <c r="AX130" s="1126" t="s">
        <v>490</v>
      </c>
      <c r="AY130" s="1009"/>
      <c r="AZ130" s="1009"/>
      <c r="BA130" s="1009"/>
      <c r="BB130" s="1009"/>
      <c r="BC130" s="1009"/>
      <c r="BD130" s="1009"/>
      <c r="BE130" s="1010"/>
      <c r="BF130" s="1163">
        <v>-0.6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491</v>
      </c>
      <c r="X131" s="1171"/>
      <c r="Y131" s="1171"/>
      <c r="Z131" s="1172"/>
      <c r="AA131" s="1064">
        <v>2079713</v>
      </c>
      <c r="AB131" s="1043"/>
      <c r="AC131" s="1043"/>
      <c r="AD131" s="1043"/>
      <c r="AE131" s="1044"/>
      <c r="AF131" s="1042">
        <v>2093577</v>
      </c>
      <c r="AG131" s="1043"/>
      <c r="AH131" s="1043"/>
      <c r="AI131" s="1043"/>
      <c r="AJ131" s="1044"/>
      <c r="AK131" s="1042">
        <v>2164495</v>
      </c>
      <c r="AL131" s="1043"/>
      <c r="AM131" s="1043"/>
      <c r="AN131" s="1043"/>
      <c r="AO131" s="1044"/>
      <c r="AP131" s="1173"/>
      <c r="AQ131" s="1174"/>
      <c r="AR131" s="1174"/>
      <c r="AS131" s="1174"/>
      <c r="AT131" s="1175"/>
      <c r="AU131" s="286"/>
      <c r="AV131" s="286"/>
      <c r="AW131" s="286"/>
      <c r="AX131" s="1145" t="s">
        <v>492</v>
      </c>
      <c r="AY131" s="1097"/>
      <c r="AZ131" s="1097"/>
      <c r="BA131" s="1097"/>
      <c r="BB131" s="1097"/>
      <c r="BC131" s="1097"/>
      <c r="BD131" s="1097"/>
      <c r="BE131" s="1098"/>
      <c r="BF131" s="1146" t="s">
        <v>129</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493</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494</v>
      </c>
      <c r="W132" s="1156"/>
      <c r="X132" s="1156"/>
      <c r="Y132" s="1156"/>
      <c r="Z132" s="1157"/>
      <c r="AA132" s="1158">
        <v>-1.4822237490000001</v>
      </c>
      <c r="AB132" s="1159"/>
      <c r="AC132" s="1159"/>
      <c r="AD132" s="1159"/>
      <c r="AE132" s="1160"/>
      <c r="AF132" s="1161">
        <v>-0.58545733</v>
      </c>
      <c r="AG132" s="1159"/>
      <c r="AH132" s="1159"/>
      <c r="AI132" s="1159"/>
      <c r="AJ132" s="1160"/>
      <c r="AK132" s="1161">
        <v>1.7509858E-2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495</v>
      </c>
      <c r="W133" s="1139"/>
      <c r="X133" s="1139"/>
      <c r="Y133" s="1139"/>
      <c r="Z133" s="1140"/>
      <c r="AA133" s="1141">
        <v>0</v>
      </c>
      <c r="AB133" s="1142"/>
      <c r="AC133" s="1142"/>
      <c r="AD133" s="1142"/>
      <c r="AE133" s="1143"/>
      <c r="AF133" s="1141">
        <v>-0.7</v>
      </c>
      <c r="AG133" s="1142"/>
      <c r="AH133" s="1142"/>
      <c r="AI133" s="1142"/>
      <c r="AJ133" s="1143"/>
      <c r="AK133" s="1141">
        <v>-0.6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Yb1benxbj4qTCXbr4Wf7l73XF3QY/TT2oYVdDa3HurQyrYwP1mpSJh8lm0rgmGQqf4IGiOyY/EoQkNfEWFzHg==" saltValue="9gdYvhawVqmy/RbSJcVo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U52"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PGY2j9cUG8Q1LetBfiaTBmeHHBBPPJvwanoWUkSYzbLUEN4gvb7T554vOAN02BE+fLJNlzcXVNJSGjZ42z8dA==" saltValue="/YfYY27TbXmVwPcAIVmzi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bjBTaTGJMlXpurlaMMFIWLVjBKhaDmc2cv0z58+Gbo1uPOC5oraG1WMGHjADb/zpnfIAJCyZAVjxn37M8vejQ==" saltValue="0//MjDiyg7KAcP6nLB2s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504</v>
      </c>
      <c r="AL9" s="1179"/>
      <c r="AM9" s="1179"/>
      <c r="AN9" s="1180"/>
      <c r="AO9" s="314">
        <v>850760</v>
      </c>
      <c r="AP9" s="314">
        <v>285970</v>
      </c>
      <c r="AQ9" s="315">
        <v>224098</v>
      </c>
      <c r="AR9" s="316">
        <v>27.6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505</v>
      </c>
      <c r="AL10" s="1179"/>
      <c r="AM10" s="1179"/>
      <c r="AN10" s="1180"/>
      <c r="AO10" s="317">
        <v>115054</v>
      </c>
      <c r="AP10" s="317">
        <v>38674</v>
      </c>
      <c r="AQ10" s="318">
        <v>32087</v>
      </c>
      <c r="AR10" s="319">
        <v>20.5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506</v>
      </c>
      <c r="AL11" s="1179"/>
      <c r="AM11" s="1179"/>
      <c r="AN11" s="1180"/>
      <c r="AO11" s="317" t="s">
        <v>507</v>
      </c>
      <c r="AP11" s="317" t="s">
        <v>507</v>
      </c>
      <c r="AQ11" s="318">
        <v>3587</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508</v>
      </c>
      <c r="AL12" s="1179"/>
      <c r="AM12" s="1179"/>
      <c r="AN12" s="1180"/>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509</v>
      </c>
      <c r="AL13" s="1179"/>
      <c r="AM13" s="1179"/>
      <c r="AN13" s="1180"/>
      <c r="AO13" s="317">
        <v>22740</v>
      </c>
      <c r="AP13" s="317">
        <v>7644</v>
      </c>
      <c r="AQ13" s="318">
        <v>11579</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510</v>
      </c>
      <c r="AL14" s="1179"/>
      <c r="AM14" s="1179"/>
      <c r="AN14" s="1180"/>
      <c r="AO14" s="317">
        <v>18648</v>
      </c>
      <c r="AP14" s="317">
        <v>6268</v>
      </c>
      <c r="AQ14" s="318">
        <v>4496</v>
      </c>
      <c r="AR14" s="319">
        <v>39.4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511</v>
      </c>
      <c r="AL15" s="1185"/>
      <c r="AM15" s="1185"/>
      <c r="AN15" s="1186"/>
      <c r="AO15" s="317">
        <v>-55085</v>
      </c>
      <c r="AP15" s="317">
        <v>-18516</v>
      </c>
      <c r="AQ15" s="318">
        <v>-17592</v>
      </c>
      <c r="AR15" s="319">
        <v>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188</v>
      </c>
      <c r="AL16" s="1185"/>
      <c r="AM16" s="1185"/>
      <c r="AN16" s="1186"/>
      <c r="AO16" s="317">
        <v>952117</v>
      </c>
      <c r="AP16" s="317">
        <v>320039</v>
      </c>
      <c r="AQ16" s="318">
        <v>258255</v>
      </c>
      <c r="AR16" s="319">
        <v>23.9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516</v>
      </c>
      <c r="AL21" s="1188"/>
      <c r="AM21" s="1188"/>
      <c r="AN21" s="1189"/>
      <c r="AO21" s="330">
        <v>27.56</v>
      </c>
      <c r="AP21" s="331">
        <v>22.75</v>
      </c>
      <c r="AQ21" s="332">
        <v>4.8099999999999996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517</v>
      </c>
      <c r="AL22" s="1188"/>
      <c r="AM22" s="1188"/>
      <c r="AN22" s="1189"/>
      <c r="AO22" s="335">
        <v>96.8</v>
      </c>
      <c r="AP22" s="336">
        <v>95.6</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521</v>
      </c>
      <c r="AL32" s="1182"/>
      <c r="AM32" s="1182"/>
      <c r="AN32" s="1183"/>
      <c r="AO32" s="345">
        <v>318773</v>
      </c>
      <c r="AP32" s="345">
        <v>107151</v>
      </c>
      <c r="AQ32" s="346">
        <v>146295</v>
      </c>
      <c r="AR32" s="347">
        <v>-26.8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522</v>
      </c>
      <c r="AL33" s="1182"/>
      <c r="AM33" s="1182"/>
      <c r="AN33" s="1183"/>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523</v>
      </c>
      <c r="AL34" s="1182"/>
      <c r="AM34" s="1182"/>
      <c r="AN34" s="1183"/>
      <c r="AO34" s="345" t="s">
        <v>507</v>
      </c>
      <c r="AP34" s="345" t="s">
        <v>507</v>
      </c>
      <c r="AQ34" s="346">
        <v>4</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524</v>
      </c>
      <c r="AL35" s="1182"/>
      <c r="AM35" s="1182"/>
      <c r="AN35" s="1183"/>
      <c r="AO35" s="345">
        <v>82907</v>
      </c>
      <c r="AP35" s="345">
        <v>27868</v>
      </c>
      <c r="AQ35" s="346">
        <v>31593</v>
      </c>
      <c r="AR35" s="347">
        <v>-11.8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525</v>
      </c>
      <c r="AL36" s="1182"/>
      <c r="AM36" s="1182"/>
      <c r="AN36" s="1183"/>
      <c r="AO36" s="345">
        <v>2694</v>
      </c>
      <c r="AP36" s="345">
        <v>906</v>
      </c>
      <c r="AQ36" s="346">
        <v>3914</v>
      </c>
      <c r="AR36" s="347">
        <v>-76.900000000000006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526</v>
      </c>
      <c r="AL37" s="1182"/>
      <c r="AM37" s="1182"/>
      <c r="AN37" s="1183"/>
      <c r="AO37" s="345">
        <v>8417</v>
      </c>
      <c r="AP37" s="345">
        <v>2829</v>
      </c>
      <c r="AQ37" s="346">
        <v>1348</v>
      </c>
      <c r="AR37" s="347">
        <v>109.9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527</v>
      </c>
      <c r="AL38" s="1191"/>
      <c r="AM38" s="1191"/>
      <c r="AN38" s="1192"/>
      <c r="AO38" s="348" t="s">
        <v>507</v>
      </c>
      <c r="AP38" s="348" t="s">
        <v>507</v>
      </c>
      <c r="AQ38" s="349">
        <v>27</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528</v>
      </c>
      <c r="AL39" s="1191"/>
      <c r="AM39" s="1191"/>
      <c r="AN39" s="1192"/>
      <c r="AO39" s="345">
        <v>-26747</v>
      </c>
      <c r="AP39" s="345">
        <v>-8991</v>
      </c>
      <c r="AQ39" s="346">
        <v>-7201</v>
      </c>
      <c r="AR39" s="347">
        <v>24.9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529</v>
      </c>
      <c r="AL40" s="1182"/>
      <c r="AM40" s="1182"/>
      <c r="AN40" s="1183"/>
      <c r="AO40" s="345">
        <v>-385665</v>
      </c>
      <c r="AP40" s="345">
        <v>-129635</v>
      </c>
      <c r="AQ40" s="346">
        <v>-128709</v>
      </c>
      <c r="AR40" s="347">
        <v>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300</v>
      </c>
      <c r="AL41" s="1194"/>
      <c r="AM41" s="1194"/>
      <c r="AN41" s="1195"/>
      <c r="AO41" s="345">
        <v>379</v>
      </c>
      <c r="AP41" s="345">
        <v>127</v>
      </c>
      <c r="AQ41" s="346">
        <v>47272</v>
      </c>
      <c r="AR41" s="347">
        <v>-99.7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499</v>
      </c>
      <c r="AN49" s="1198" t="s">
        <v>533</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1728252</v>
      </c>
      <c r="AN51" s="367">
        <v>541432</v>
      </c>
      <c r="AO51" s="368">
        <v>129.4</v>
      </c>
      <c r="AP51" s="369">
        <v>291945</v>
      </c>
      <c r="AQ51" s="370">
        <v>4.0999999999999996</v>
      </c>
      <c r="AR51" s="371">
        <v>125.3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574838</v>
      </c>
      <c r="AN52" s="375">
        <v>180087</v>
      </c>
      <c r="AO52" s="376">
        <v>24</v>
      </c>
      <c r="AP52" s="377">
        <v>127651</v>
      </c>
      <c r="AQ52" s="378">
        <v>0.3</v>
      </c>
      <c r="AR52" s="379">
        <v>23.7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697044</v>
      </c>
      <c r="AN53" s="367">
        <v>221354</v>
      </c>
      <c r="AO53" s="368">
        <v>-59.1</v>
      </c>
      <c r="AP53" s="369">
        <v>291173</v>
      </c>
      <c r="AQ53" s="370">
        <v>-0.3</v>
      </c>
      <c r="AR53" s="371">
        <v>-58.8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622345</v>
      </c>
      <c r="AN54" s="375">
        <v>197633</v>
      </c>
      <c r="AO54" s="376">
        <v>9.6999999999999993</v>
      </c>
      <c r="AP54" s="377">
        <v>119071</v>
      </c>
      <c r="AQ54" s="378">
        <v>-6.7</v>
      </c>
      <c r="AR54" s="379">
        <v>16.399999999999999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561193</v>
      </c>
      <c r="AN55" s="367">
        <v>179238</v>
      </c>
      <c r="AO55" s="368">
        <v>-19</v>
      </c>
      <c r="AP55" s="369">
        <v>271581</v>
      </c>
      <c r="AQ55" s="370">
        <v>-6.7</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336518</v>
      </c>
      <c r="AN56" s="375">
        <v>107479</v>
      </c>
      <c r="AO56" s="376">
        <v>-45.6</v>
      </c>
      <c r="AP56" s="377">
        <v>117844</v>
      </c>
      <c r="AQ56" s="378">
        <v>-1</v>
      </c>
      <c r="AR56" s="379">
        <v>-44.6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895165</v>
      </c>
      <c r="AN57" s="367">
        <v>296707</v>
      </c>
      <c r="AO57" s="368">
        <v>65.5</v>
      </c>
      <c r="AP57" s="369">
        <v>268375</v>
      </c>
      <c r="AQ57" s="370">
        <v>-1.2</v>
      </c>
      <c r="AR57" s="371">
        <v>66.7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698806</v>
      </c>
      <c r="AN58" s="375">
        <v>231623</v>
      </c>
      <c r="AO58" s="376">
        <v>115.5</v>
      </c>
      <c r="AP58" s="377">
        <v>119602</v>
      </c>
      <c r="AQ58" s="378">
        <v>1.5</v>
      </c>
      <c r="AR58" s="379">
        <v>114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696775</v>
      </c>
      <c r="AN59" s="367">
        <v>234210</v>
      </c>
      <c r="AO59" s="368">
        <v>-21.1</v>
      </c>
      <c r="AP59" s="369">
        <v>301035</v>
      </c>
      <c r="AQ59" s="370">
        <v>12.2</v>
      </c>
      <c r="AR59" s="371">
        <v>-33.299999999999997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560913</v>
      </c>
      <c r="AN60" s="375">
        <v>188542</v>
      </c>
      <c r="AO60" s="376">
        <v>-18.600000000000001</v>
      </c>
      <c r="AP60" s="377">
        <v>154376</v>
      </c>
      <c r="AQ60" s="378">
        <v>29.1</v>
      </c>
      <c r="AR60" s="379">
        <v>-47.7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915686</v>
      </c>
      <c r="AN61" s="382">
        <v>294588</v>
      </c>
      <c r="AO61" s="383">
        <v>19.100000000000001</v>
      </c>
      <c r="AP61" s="384">
        <v>284822</v>
      </c>
      <c r="AQ61" s="385">
        <v>1.6</v>
      </c>
      <c r="AR61" s="371">
        <v>17.5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558684</v>
      </c>
      <c r="AN62" s="375">
        <v>181073</v>
      </c>
      <c r="AO62" s="376">
        <v>17</v>
      </c>
      <c r="AP62" s="377">
        <v>127709</v>
      </c>
      <c r="AQ62" s="378">
        <v>4.5999999999999996</v>
      </c>
      <c r="AR62" s="379">
        <v>12.4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EmYoVVo1Q7rtX5g0kpOHA1+oBbtchMFNkllT65kEmoMiwJD5czQecojBCjfa17rmGrARuhD2mKlbDSIMarbTw==" saltValue="F3JsfqEg72Z1Tk7gJIZI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McNKK9i/mVxcl9MMDHolCkKXaZ+zPl+yP2I2OZV0kg6uRqnFazwppKxNO/n7JdMK2rv9IjSFl9tyF1BjXSlQZg==" saltValue="WQ4jkgtNs+00Bv26v6Dy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9"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gL6hn8iri0F19xKRHpmuBpHmWKDHouFtXjaGIvQtQ2eCUhyj+33mU7Kp2iZQ6B/+wI1QvfUJtgGLDH8RNIyKUw==" saltValue="LUwvHgLfXkuZXvkRJ6Xa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1" t="s">
        <v>3</v>
      </c>
      <c r="D47" s="1201"/>
      <c r="E47" s="1202"/>
      <c r="F47" s="11">
        <v>13.71</v>
      </c>
      <c r="G47" s="12">
        <v>13.55</v>
      </c>
      <c r="H47" s="12">
        <v>16.07</v>
      </c>
      <c r="I47" s="12">
        <v>16.25</v>
      </c>
      <c r="J47" s="13">
        <v>13.36</v>
      </c>
    </row>
    <row r="48" spans="2:10" ht="57.75" customHeight="1" x14ac:dyDescent="0.15">
      <c r="B48" s="14"/>
      <c r="C48" s="1203" t="s">
        <v>4</v>
      </c>
      <c r="D48" s="1203"/>
      <c r="E48" s="1204"/>
      <c r="F48" s="15">
        <v>4.66</v>
      </c>
      <c r="G48" s="16">
        <v>4.78</v>
      </c>
      <c r="H48" s="16">
        <v>4.6399999999999997</v>
      </c>
      <c r="I48" s="16">
        <v>6.23</v>
      </c>
      <c r="J48" s="17">
        <v>6.01</v>
      </c>
    </row>
    <row r="49" spans="2:10" ht="57.75" customHeight="1" thickBot="1" x14ac:dyDescent="0.2">
      <c r="B49" s="18"/>
      <c r="C49" s="1205" t="s">
        <v>5</v>
      </c>
      <c r="D49" s="1205"/>
      <c r="E49" s="1206"/>
      <c r="F49" s="19">
        <v>7.14</v>
      </c>
      <c r="G49" s="20">
        <v>4.47</v>
      </c>
      <c r="H49" s="20">
        <v>6.65</v>
      </c>
      <c r="I49" s="20">
        <v>5.39</v>
      </c>
      <c r="J49" s="21">
        <v>1.26</v>
      </c>
    </row>
    <row r="50" spans="2:10" ht="13.5" customHeight="1" x14ac:dyDescent="0.15"/>
  </sheetData>
  <sheetProtection algorithmName="SHA-512" hashValue="t6rU+7puVwgIvpMqex3XwgkXMKKlz9UmDyvN/WNloneWVTdJVVRBmxHFM2rzwKxAcoM03jGAR0nmejD6DrKmlQ==" saltValue="0HvPKfC6BStlaMWlaFxZ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2022-03-02T04:23:36Z</cp:lastPrinted>
  <dcterms:created xsi:type="dcterms:W3CDTF">2022-02-02T03:13:09Z</dcterms:created>
  <dcterms:modified xsi:type="dcterms:W3CDTF">2022-09-22T04:14:24Z</dcterms:modified>
  <cp:category/>
</cp:coreProperties>
</file>