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yashi-ryo01\Desktop\令和５年度財政状況資料集の作成及び提出について\02.提出\"/>
    </mc:Choice>
  </mc:AlternateContent>
  <bookViews>
    <workbookView xWindow="0" yWindow="0" windowWidth="28800" windowHeight="999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<sst xmlns="http://schemas.openxmlformats.org/spreadsheetml/2006/main" count="1068" uniqueCount="575">
  <si>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</si>
  <si>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</si>
  <si>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</si>
  <si>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</si>
  <si>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</si>
  <si>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</si>
  <si>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</si>
  <si>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</si>
  <si>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</si>
  <si>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</si>
  <si>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</si>
  <si>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</si>
  <si>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</si>
  <si>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</si>
  <si>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</si>
  <si>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</si>
  <si>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</si>
  <si>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</si>
  <si>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</si>
  <si>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</si>
  <si>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</si>
  <si>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</si>
  <si>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</si>
  <si>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</si>
  <si>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</si>
  <si>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</si>
  <si>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</si>
  <si>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</si>
  <si>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</si>
  <si>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</si>
  <si>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</si>
  <si>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</si>
  <si>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</si>
  <si>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</si>
  <si>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</si>
  <si>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</si>
  <si>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</si>
  <si>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</si>
  <si>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</si>
  <si>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</si>
  <si>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</si>
  <si>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</si>
  <si>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</si>
  <si>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</si>
  <si>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</si>
  <si>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</si>
  <si>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</si>
  <si>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</si>
  <si>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</si>
  <si>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</si>
  <si>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</si>
  <si>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</si>
  <si>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</si>
  <si>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</si>
  <si>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</si>
  <si>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</si>
  <si>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</si>
  <si>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</si>
  <si>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</si>
  <si>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</si>
  <si>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</si>
  <si>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</si>
  <si>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</si>
  <si>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</si>
  <si>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</si>
  <si>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</si>
  <si>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</si>
  <si>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</si>
  <si>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</si>
  <si>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</si>
  <si>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</si>
  <si>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</si>
  <si>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</si>
  <si>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</si>
  <si>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</si>
  <si>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</si>
  <si>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</si>
  <si>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</si>
  <si>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</si>
  <si>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</si>
  <si>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</si>
  <si>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</si>
  <si>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</si>
  <si>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</si>
  <si>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</si>
  <si>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</si>
  <si>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</si>
  <si>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</si>
  <si>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</si>
  <si>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</si>
  <si>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</si>
  <si>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</si>
  <si>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</si>
  <si>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</si>
  <si>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</si>
  <si>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</si>
  <si>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</si>
  <si>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</si>
  <si>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</si>
  <si>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</si>
  <si>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</si>
  <si>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</si>
  <si>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</si>
  <si>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</si>
  <si>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</si>
  <si>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</si>
  <si>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</si>
  <si>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</si>
  <si>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</si>
  <si>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</si>
  <si>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</si>
  <si>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</si>
  <si>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</si>
  <si>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</si>
  <si>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</si>
  <si>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</si>
  <si>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</si>
  <si>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</si>
  <si>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</si>
  <si>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</si>
  <si>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</si>
  <si>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</si>
  <si>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</si>
  <si>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</si>
  <si>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</si>
  <si>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</si>
  <si>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</si>
  <si>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</si>
  <si>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</si>
  <si>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</si>
  <si>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</si>
  <si>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</si>
  <si>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</si>
  <si>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</si>
  <si>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</si>
  <si>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</si>
  <si>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</si>
  <si>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</si>
  <si>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</si>
  <si>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</si>
  <si>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</si>
  <si>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</si>
  <si>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</si>
  <si>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</si>
  <si>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</si>
  <si>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</si>
  <si>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</si>
  <si>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</si>
  <si>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</si>
  <si>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</si>
  <si>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</si>
  <si>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</si>
  <si>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</si>
  <si>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</si>
  <si>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</si>
  <si>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</si>
  <si>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</si>
  <si>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</si>
  <si>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</si>
  <si>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</si>
  <si>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</si>
  <si>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</si>
  <si>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</si>
  <si>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</si>
  <si>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</si>
  <si>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</si>
  <si>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</si>
  <si>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</si>
  <si>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</si>
  <si>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</si>
  <si>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</si>
  <si>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</si>
  <si>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</si>
  <si>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</si>
  <si>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</si>
  <si>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</si>
  <si>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</si>
  <si>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</si>
  <si>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</si>
  <si>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</si>
  <si>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</si>
  <si>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</si>
  <si>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</si>
  <si>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</si>
  <si>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</si>
  <si>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</si>
  <si>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</si>
  <si>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</si>
  <si>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</si>
  <si>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</si>
  <si>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</si>
  <si>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</si>
  <si>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</si>
  <si>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</si>
  <si>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</si>
  <si>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</si>
  <si>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</si>
  <si>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</si>
  <si>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</si>
  <si>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</si>
  <si>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</si>
  <si>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</si>
  <si>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</si>
  <si>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</si>
  <si>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北海道沼田町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</si>
  <si>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</si>
  <si>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</si>
  <si>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</si>
  <si>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</si>
  <si>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</si>
  <si>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</si>
  <si>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</si>
  <si>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</si>
  <si>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</si>
  <si>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</si>
  <si>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</si>
  <si>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</si>
  <si>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</si>
  <si>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</si>
  <si>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</si>
  <si>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</si>
  <si>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</si>
  <si>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</si>
  <si>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</si>
  <si>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</si>
  <si>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</si>
  <si>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</si>
  <si>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</si>
  <si>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</si>
  <si>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</si>
  <si>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</si>
  <si>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</si>
  <si>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</si>
  <si>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</si>
  <si>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</si>
  <si>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</si>
  <si>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</si>
  <si>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</si>
  <si>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</si>
  <si>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</si>
  <si>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</si>
  <si>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</si>
  <si>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</si>
  <si>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</si>
  <si>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</si>
  <si>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</si>
  <si>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</si>
  <si>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</si>
  <si>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</si>
  <si>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</si>
  <si>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</si>
  <si>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</si>
  <si>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</si>
  <si>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</si>
  <si>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</si>
  <si>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</si>
  <si>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</si>
  <si>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</si>
  <si>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</si>
  <si>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</si>
  <si>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</si>
  <si>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</si>
  <si>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</si>
  <si>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</si>
  <si>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</si>
  <si>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</si>
  <si>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</si>
  <si>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</si>
  <si>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</si>
  <si>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</si>
  <si>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</si>
  <si>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</si>
  <si>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</si>
  <si>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</si>
  <si>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</si>
  <si>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</si>
  <si>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</si>
  <si>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</si>
  <si>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</si>
  <si>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</si>
  <si>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</si>
  <si>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</si>
  <si>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</si>
  <si>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</si>
  <si>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</si>
  <si>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</si>
  <si>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</si>
  <si>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</si>
  <si>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</si>
  <si>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</si>
  <si>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</si>
  <si>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</si>
  <si>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</si>
  <si>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</si>
  <si>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</si>
  <si>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</si>
  <si>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</si>
  <si>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</si>
  <si>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</si>
  <si>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</si>
  <si>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</si>
  <si>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</si>
  <si>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</si>
  <si>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</si>
  <si>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</si>
  <si>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</si>
  <si>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</si>
  <si>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</si>
  <si>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</si>
  <si>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</si>
  <si>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</si>
  <si>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</si>
  <si>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</si>
  <si>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</si>
  <si>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</si>
  <si>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</si>
  <si>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</si>
  <si>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</si>
  <si>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</si>
  <si>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</si>
  <si>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</si>
  <si>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</si>
  <si>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</si>
  <si>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</si>
  <si>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</si>
  <si>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</si>
  <si>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</si>
  <si>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</si>
  <si>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</si>
  <si>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</si>
  <si>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</si>
  <si>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</si>
  <si>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</si>
  <si>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</si>
  <si>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</si>
  <si>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</si>
  <si>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</si>
  <si>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</si>
  <si>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</si>
  <si>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</si>
  <si>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</si>
  <si>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</si>
  <si>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</si>
  <si>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</si>
  <si>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</si>
  <si>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</si>
  <si>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</si>
  <si>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</si>
  <si>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</si>
  <si>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</si>
  <si>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</si>
  <si>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</si>
  <si>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</si>
  <si>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</si>
  <si>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</si>
  <si>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北海道沼田町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</si>
  <si>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</si>
  <si>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</si>
  <si>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</si>
  <si>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</si>
  <si>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</si>
  <si>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</si>
  <si>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</si>
  <si>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</si>
  <si>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</si>
  <si>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</si>
  <si>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</si>
  <si>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</si>
  <si>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</si>
  <si>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</si>
  <si>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</si>
  <si>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</si>
  <si>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</si>
  <si>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</si>
  <si>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</si>
  <si>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</si>
  <si>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</si>
  <si>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</si>
  <si>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</si>
  <si>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</si>
  <si>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</si>
  <si>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</si>
  <si>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</si>
  <si>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</si>
  <si>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</si>
  <si>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</si>
  <si>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</si>
  <si>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</si>
  <si>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</si>
  <si>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</si>
  <si>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</si>
  <si>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</si>
  <si>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</si>
  <si>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</si>
  <si>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</si>
  <si>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</si>
  <si>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</si>
  <si>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</si>
  <si>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</si>
  <si>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</si>
  <si>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</si>
  <si>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</si>
  <si>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</si>
  <si>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</si>
  <si>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</si>
  <si>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</si>
  <si>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</si>
  <si>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</si>
  <si>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</si>
  <si>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</si>
  <si>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</si>
  <si>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</si>
  <si>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</si>
  <si>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</si>
  <si>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</si>
  <si>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</si>
  <si>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</si>
  <si>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</si>
  <si>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</si>
  <si>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</si>
  <si>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</si>
  <si>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</si>
  <si>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</si>
  <si>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</si>
  <si>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</si>
  <si>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</si>
  <si>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</si>
  <si>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</si>
  <si>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</si>
  <si>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</si>
  <si>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</si>
  <si>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</si>
  <si>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</si>
  <si>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</si>
  <si>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</si>
  <si>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</si>
  <si>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</si>
  <si>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</si>
  <si>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</si>
  <si>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</si>
  <si>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</si>
  <si>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</si>
  <si>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</si>
  <si>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</si>
  <si>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</si>
  <si>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</si>
  <si>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</si>
  <si>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</si>
  <si>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</si>
  <si>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</si>
  <si>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</si>
  <si>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</si>
  <si>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</si>
  <si>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</si>
  <si>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</si>
  <si>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</si>
  <si>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</si>
  <si>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</si>
  <si>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</si>
  <si>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</si>
  <si>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</si>
  <si>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</si>
  <si>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</si>
  <si>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</si>
  <si>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</si>
  <si>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</si>
  <si>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</si>
  <si>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</si>
  <si>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</si>
  <si>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</si>
  <si>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</si>
  <si>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</si>
  <si>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</si>
  <si>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</si>
  <si>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</si>
  <si>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</si>
  <si>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</si>
  <si>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</si>
  <si>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</si>
  <si>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</si>
  <si>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</si>
  <si>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</si>
  <si>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</si>
  <si>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</si>
  <si>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</si>
  <si>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</si>
  <si>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</si>
  <si>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</si>
  <si>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</si>
  <si>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</si>
  <si>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</si>
  <si>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</si>
  <si>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</si>
  <si>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</si>
  <si>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</si>
  <si>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</si>
  <si>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</si>
  <si>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</si>
  <si>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</si>
  <si>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</si>
  <si>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</si>
  <si>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</si>
  <si>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</si>
  <si>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</si>
  <si>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</si>
  <si>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</si>
  <si>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</si>
  <si>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</si>
  <si>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</si>
  <si>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</si>
  <si>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</si>
  <si>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</si>
  <si>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</si>
  <si>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</si>
  <si>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</si>
  <si>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</si>
  <si>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</si>
  <si>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</si>
  <si>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</si>
  <si>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</si>
  <si>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</si>
  <si>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</si>
  <si>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</si>
  <si>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</si>
  <si>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</si>
  <si>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</si>
  <si>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</si>
  <si>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</si>
  <si>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</si>
  <si>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</si>
  <si>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</si>
  <si>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</si>
  <si>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</si>
  <si>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</si>
  <si>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4.34</t>
  </si>
  <si>
    <t>上水道事業会計</t>
  </si>
  <si>
    <t>一般会計</t>
  </si>
  <si>
    <t>公共下水道特別会計</t>
  </si>
  <si>
    <t>介護保険特別会計</t>
  </si>
  <si>
    <t>養護老人ホーム特別会計</t>
  </si>
  <si>
    <t>国民健康保険特別会計</t>
  </si>
  <si>
    <t>後期高齢者医療特別会計</t>
  </si>
  <si>
    <t>特別養護老人ホーム特別会計</t>
  </si>
  <si>
    <t>その他会計（赤字）</t>
  </si>
  <si>
    <t>その他会計（黒字）</t>
  </si>
  <si>
    <t>R01</t>
    <phoneticPr fontId="5"/>
  </si>
  <si>
    <t>R02</t>
    <phoneticPr fontId="5"/>
  </si>
  <si>
    <t>R03</t>
    <phoneticPr fontId="5"/>
  </si>
  <si>
    <t>R04</t>
    <phoneticPr fontId="5"/>
  </si>
  <si>
    <t>R05</t>
    <phoneticPr fontId="5"/>
  </si>
  <si>
    <t>基金654</t>
    <rPh sb="0" eb="2">
      <t>キキン</t>
    </rPh>
    <phoneticPr fontId="2"/>
  </si>
  <si>
    <t>一般7</t>
    <rPh sb="0" eb="2">
      <t>イッパン</t>
    </rPh>
    <phoneticPr fontId="2"/>
  </si>
  <si>
    <t>一般77</t>
    <rPh sb="0" eb="2">
      <t>イッパン</t>
    </rPh>
    <phoneticPr fontId="2"/>
  </si>
  <si>
    <t>一般10</t>
    <rPh sb="0" eb="2">
      <t>イッパン</t>
    </rPh>
    <phoneticPr fontId="2"/>
  </si>
  <si>
    <t>一般51</t>
    <rPh sb="0" eb="2">
      <t>イッパン</t>
    </rPh>
    <phoneticPr fontId="2"/>
  </si>
  <si>
    <t>一般23</t>
    <rPh sb="0" eb="2">
      <t>イッパン</t>
    </rPh>
    <phoneticPr fontId="2"/>
  </si>
  <si>
    <t>北空知衛生センター組合</t>
    <rPh sb="0" eb="5">
      <t>キタソラチエイセイ</t>
    </rPh>
    <rPh sb="9" eb="11">
      <t>クミアイ</t>
    </rPh>
    <phoneticPr fontId="2"/>
  </si>
  <si>
    <t>空知教育センター組合</t>
    <rPh sb="0" eb="4">
      <t>ソラチキョウイク</t>
    </rPh>
    <rPh sb="8" eb="10">
      <t>クミアイ</t>
    </rPh>
    <phoneticPr fontId="2"/>
  </si>
  <si>
    <t>中・北空知廃棄物処理広域連合</t>
    <rPh sb="0" eb="1">
      <t>ナカ</t>
    </rPh>
    <rPh sb="2" eb="5">
      <t>キタソラチ</t>
    </rPh>
    <rPh sb="5" eb="8">
      <t>ハイキブツ</t>
    </rPh>
    <rPh sb="8" eb="10">
      <t>ショリ</t>
    </rPh>
    <rPh sb="10" eb="12">
      <t>コウイキ</t>
    </rPh>
    <rPh sb="12" eb="14">
      <t>レンゴウ</t>
    </rPh>
    <phoneticPr fontId="2"/>
  </si>
  <si>
    <t>北空知衛生施設組合</t>
    <rPh sb="0" eb="3">
      <t>キタソラチ</t>
    </rPh>
    <rPh sb="3" eb="9">
      <t>エイセイシセツクミアイ</t>
    </rPh>
    <phoneticPr fontId="2"/>
  </si>
  <si>
    <t>深川地区消防組合</t>
    <rPh sb="0" eb="4">
      <t>フカガワチク</t>
    </rPh>
    <rPh sb="4" eb="8">
      <t>ショウボウクミアイ</t>
    </rPh>
    <phoneticPr fontId="2"/>
  </si>
  <si>
    <t>北空知圏学校給食組合</t>
    <rPh sb="0" eb="3">
      <t>キタソラチ</t>
    </rPh>
    <rPh sb="3" eb="4">
      <t>ケン</t>
    </rPh>
    <rPh sb="4" eb="6">
      <t>ガッコウ</t>
    </rPh>
    <rPh sb="6" eb="10">
      <t>キュウショククミアイ</t>
    </rPh>
    <phoneticPr fontId="2"/>
  </si>
  <si>
    <t>北空知広域水道企業団</t>
    <rPh sb="0" eb="3">
      <t>キタソラチ</t>
    </rPh>
    <rPh sb="3" eb="7">
      <t>コウイキスイドウ</t>
    </rPh>
    <rPh sb="7" eb="10">
      <t>キギョウダン</t>
    </rPh>
    <phoneticPr fontId="2"/>
  </si>
  <si>
    <t>株式会社沼田開発公社</t>
    <rPh sb="0" eb="4">
      <t>カブシキガイシャ</t>
    </rPh>
    <rPh sb="4" eb="6">
      <t>ヌマタ</t>
    </rPh>
    <rPh sb="6" eb="10">
      <t>カイハツコウシャ</t>
    </rPh>
    <phoneticPr fontId="2"/>
  </si>
  <si>
    <t>沼田町振興基金</t>
    <rPh sb="0" eb="3">
      <t>ヌマタチョウ</t>
    </rPh>
    <rPh sb="3" eb="7">
      <t>シンコウキキン</t>
    </rPh>
    <phoneticPr fontId="5"/>
  </si>
  <si>
    <t>沼田町ふるさとづくり基金</t>
    <rPh sb="0" eb="3">
      <t>ヌマタチョウ</t>
    </rPh>
    <rPh sb="10" eb="12">
      <t>キキン</t>
    </rPh>
    <phoneticPr fontId="2"/>
  </si>
  <si>
    <t>沼田町養護老人ホーム基金</t>
    <rPh sb="0" eb="3">
      <t>ヌマタチョウ</t>
    </rPh>
    <rPh sb="3" eb="7">
      <t>ヨウゴロウジン</t>
    </rPh>
    <rPh sb="10" eb="12">
      <t>キキン</t>
    </rPh>
    <phoneticPr fontId="2"/>
  </si>
  <si>
    <t>沼田町地域医療確保安定化基金</t>
    <rPh sb="0" eb="3">
      <t>ヌマタチョウ</t>
    </rPh>
    <rPh sb="3" eb="14">
      <t>チイキイリョウカクホアンテイカキキン</t>
    </rPh>
    <phoneticPr fontId="2"/>
  </si>
  <si>
    <t>沼田町ＪＲ留萌本線代替輸送確保・跡地整備等推進基金</t>
    <rPh sb="0" eb="3">
      <t>ヌマタチョウ</t>
    </rPh>
    <rPh sb="5" eb="9">
      <t>ルモイホンセン</t>
    </rPh>
    <rPh sb="9" eb="11">
      <t>ダイガ</t>
    </rPh>
    <rPh sb="11" eb="15">
      <t>ユソウカクホ</t>
    </rPh>
    <rPh sb="16" eb="20">
      <t>アトチセイビ</t>
    </rPh>
    <rPh sb="20" eb="21">
      <t>トウ</t>
    </rPh>
    <rPh sb="21" eb="25">
      <t>スイシンキキン</t>
    </rPh>
    <phoneticPr fontId="2"/>
  </si>
  <si>
    <t>一般39</t>
    <rPh sb="0" eb="2">
      <t>イッパン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</si>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</sst>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3C0-4456-85E5-80F758FA88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296707</c:v>
                </c:pt>
                <c:pt idx="1">
                  <c:v>234210</c:v>
                </c:pt>
                <c:pt idx="2">
                  <c:v>251237</c:v>
                </c:pt>
                <c:pt idx="3">
                  <c:v>385083</c:v>
                </c:pt>
                <c:pt idx="4">
                  <c:v>276735</c:v>
                </c:pt>
              </c:numCache>
            </c:numRef>
          </c:val>
          <c:smooth val="0"/>
          <c:extLst>
            <c:ext xmlns:c16="http://schemas.microsoft.com/office/drawing/2014/chart" uri="{C3380CC4-5D6E-409C-BE32-E72D297353CC}">
              <c16:uniqueId val="{00000001-B3C0-4456-85E5-80F758FA88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6.23</c:v>
                </c:pt>
                <c:pt idx="1">
                  <c:v>6.01</c:v>
                </c:pt>
                <c:pt idx="2">
                  <c:v>4.45</c:v>
                </c:pt>
                <c:pt idx="3">
                  <c:v>6.25</c:v>
                </c:pt>
                <c:pt idx="4">
                  <c:v>5.12</c:v>
                </c:pt>
              </c:numCache>
            </c:numRef>
          </c:val>
          <c:extLst>
            <c:ext xmlns:c16="http://schemas.microsoft.com/office/drawing/2014/chart" uri="{C3380CC4-5D6E-409C-BE32-E72D297353CC}">
              <c16:uniqueId val="{00000000-E236-4157-9CDF-178A21FC86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16.25</c:v>
                </c:pt>
                <c:pt idx="1">
                  <c:v>13.36</c:v>
                </c:pt>
                <c:pt idx="2">
                  <c:v>12.36</c:v>
                </c:pt>
                <c:pt idx="3">
                  <c:v>18.16</c:v>
                </c:pt>
                <c:pt idx="4">
                  <c:v>12.69</c:v>
                </c:pt>
              </c:numCache>
            </c:numRef>
          </c:val>
          <c:extLst>
            <c:ext xmlns:c16="http://schemas.microsoft.com/office/drawing/2014/chart" uri="{C3380CC4-5D6E-409C-BE32-E72D297353CC}">
              <c16:uniqueId val="{00000001-E236-4157-9CDF-178A21FC86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5.39</c:v>
                </c:pt>
                <c:pt idx="1">
                  <c:v>1.26</c:v>
                </c:pt>
                <c:pt idx="2">
                  <c:v>1.99</c:v>
                </c:pt>
                <c:pt idx="3">
                  <c:v>9.52</c:v>
                </c:pt>
                <c:pt idx="4">
                  <c:v>-4.34</c:v>
                </c:pt>
              </c:numCache>
            </c:numRef>
          </c:val>
          <c:smooth val="0"/>
          <c:extLst>
            <c:ext xmlns:c16="http://schemas.microsoft.com/office/drawing/2014/chart" uri="{C3380CC4-5D6E-409C-BE32-E72D297353CC}">
              <c16:uniqueId val="{00000002-E236-4157-9CDF-178A21FC86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#N/A</c:v>
                </c:pt>
                <c:pt idx="3">
                  <c:v>0.21</c:v>
                </c:pt>
                <c:pt idx="4">
                  <c:v>#N/A</c:v>
                </c:pt>
                <c:pt idx="5">
                  <c:v>0.12</c:v>
                </c:pt>
                <c:pt idx="6">
                  <c:v>#N/A</c:v>
                </c:pt>
                <c:pt idx="7">
                  <c:v>0</c:v>
                </c:pt>
                <c:pt idx="8">
                  <c:v>#N/A</c:v>
                </c:pt>
                <c:pt idx="9">
                  <c:v>0</c:v>
                </c:pt>
              </c:numCache>
            </c:numRef>
          </c:val>
          <c:extLst>
            <c:ext xmlns:c16="http://schemas.microsoft.com/office/drawing/2014/chart" uri="{C3380CC4-5D6E-409C-BE32-E72D297353CC}">
              <c16:uniqueId val="{00000000-6074-45AE-AE69-5AAE6CD45F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4-45AE-AE69-5AAE6CD45F07}"/>
            </c:ext>
          </c:extLst>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74-45AE-AE69-5AAE6CD45F0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6074-45AE-AE69-5AAE6CD45F0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0.82</c:v>
                </c:pt>
                <c:pt idx="2">
                  <c:v>#N/A</c:v>
                </c:pt>
                <c:pt idx="3">
                  <c:v>0.31</c:v>
                </c:pt>
                <c:pt idx="4">
                  <c:v>#N/A</c:v>
                </c:pt>
                <c:pt idx="5">
                  <c:v>0.27</c:v>
                </c:pt>
                <c:pt idx="6">
                  <c:v>#N/A</c:v>
                </c:pt>
                <c:pt idx="7">
                  <c:v>7.0000000000000007E-2</c:v>
                </c:pt>
                <c:pt idx="8">
                  <c:v>#N/A</c:v>
                </c:pt>
                <c:pt idx="9">
                  <c:v>0.64</c:v>
                </c:pt>
              </c:numCache>
            </c:numRef>
          </c:val>
          <c:extLst>
            <c:ext xmlns:c16="http://schemas.microsoft.com/office/drawing/2014/chart" uri="{C3380CC4-5D6E-409C-BE32-E72D297353CC}">
              <c16:uniqueId val="{00000004-6074-45AE-AE69-5AAE6CD45F07}"/>
            </c:ext>
          </c:extLst>
        </c:ser>
        <c:ser>
          <c:idx val="5"/>
          <c:order val="5"/>
          <c:tx>
            <c:strRef>
              <c:f>データシート!$A$32</c:f>
              <c:strCache>
                <c:ptCount val="1"/>
                <c:pt idx="0">
                  <c:v>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0.51</c:v>
                </c:pt>
                <c:pt idx="2">
                  <c:v>#N/A</c:v>
                </c:pt>
                <c:pt idx="3">
                  <c:v>0.62</c:v>
                </c:pt>
                <c:pt idx="4">
                  <c:v>#N/A</c:v>
                </c:pt>
                <c:pt idx="5">
                  <c:v>0.8</c:v>
                </c:pt>
                <c:pt idx="6">
                  <c:v>#N/A</c:v>
                </c:pt>
                <c:pt idx="7">
                  <c:v>0.53</c:v>
                </c:pt>
                <c:pt idx="8">
                  <c:v>#N/A</c:v>
                </c:pt>
                <c:pt idx="9">
                  <c:v>0.74</c:v>
                </c:pt>
              </c:numCache>
            </c:numRef>
          </c:val>
          <c:extLst>
            <c:ext xmlns:c16="http://schemas.microsoft.com/office/drawing/2014/chart" uri="{C3380CC4-5D6E-409C-BE32-E72D297353CC}">
              <c16:uniqueId val="{00000005-6074-45AE-AE69-5AAE6CD45F0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1.32</c:v>
                </c:pt>
                <c:pt idx="2">
                  <c:v>#N/A</c:v>
                </c:pt>
                <c:pt idx="3">
                  <c:v>1.31</c:v>
                </c:pt>
                <c:pt idx="4">
                  <c:v>#N/A</c:v>
                </c:pt>
                <c:pt idx="5">
                  <c:v>0.82</c:v>
                </c:pt>
                <c:pt idx="6">
                  <c:v>#N/A</c:v>
                </c:pt>
                <c:pt idx="7">
                  <c:v>0.76</c:v>
                </c:pt>
                <c:pt idx="8">
                  <c:v>#N/A</c:v>
                </c:pt>
                <c:pt idx="9">
                  <c:v>0.81</c:v>
                </c:pt>
              </c:numCache>
            </c:numRef>
          </c:val>
          <c:extLst>
            <c:ext xmlns:c16="http://schemas.microsoft.com/office/drawing/2014/chart" uri="{C3380CC4-5D6E-409C-BE32-E72D297353CC}">
              <c16:uniqueId val="{00000006-6074-45AE-AE69-5AAE6CD45F07}"/>
            </c:ext>
          </c:extLst>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0.06</c:v>
                </c:pt>
                <c:pt idx="4">
                  <c:v>#N/A</c:v>
                </c:pt>
                <c:pt idx="5">
                  <c:v>0.09</c:v>
                </c:pt>
                <c:pt idx="6">
                  <c:v>#N/A</c:v>
                </c:pt>
                <c:pt idx="7">
                  <c:v>0.03</c:v>
                </c:pt>
                <c:pt idx="8">
                  <c:v>#N/A</c:v>
                </c:pt>
                <c:pt idx="9">
                  <c:v>1.5</c:v>
                </c:pt>
              </c:numCache>
            </c:numRef>
          </c:val>
          <c:extLst>
            <c:ext xmlns:c16="http://schemas.microsoft.com/office/drawing/2014/chart" uri="{C3380CC4-5D6E-409C-BE32-E72D297353CC}">
              <c16:uniqueId val="{00000007-6074-45AE-AE69-5AAE6CD45F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5.71</c:v>
                </c:pt>
                <c:pt idx="2">
                  <c:v>#N/A</c:v>
                </c:pt>
                <c:pt idx="3">
                  <c:v>5.38</c:v>
                </c:pt>
                <c:pt idx="4">
                  <c:v>#N/A</c:v>
                </c:pt>
                <c:pt idx="5">
                  <c:v>3.64</c:v>
                </c:pt>
                <c:pt idx="6">
                  <c:v>#N/A</c:v>
                </c:pt>
                <c:pt idx="7">
                  <c:v>5.58</c:v>
                </c:pt>
                <c:pt idx="8">
                  <c:v>#N/A</c:v>
                </c:pt>
                <c:pt idx="9">
                  <c:v>4.38</c:v>
                </c:pt>
              </c:numCache>
            </c:numRef>
          </c:val>
          <c:extLst>
            <c:ext xmlns:c16="http://schemas.microsoft.com/office/drawing/2014/chart" uri="{C3380CC4-5D6E-409C-BE32-E72D297353CC}">
              <c16:uniqueId val="{00000008-6074-45AE-AE69-5AAE6CD45F0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6.63</c:v>
                </c:pt>
                <c:pt idx="2">
                  <c:v>#N/A</c:v>
                </c:pt>
                <c:pt idx="3">
                  <c:v>7.33</c:v>
                </c:pt>
                <c:pt idx="4">
                  <c:v>#N/A</c:v>
                </c:pt>
                <c:pt idx="5">
                  <c:v>7.85</c:v>
                </c:pt>
                <c:pt idx="6">
                  <c:v>#N/A</c:v>
                </c:pt>
                <c:pt idx="7">
                  <c:v>9.0399999999999991</c:v>
                </c:pt>
                <c:pt idx="8">
                  <c:v>#N/A</c:v>
                </c:pt>
                <c:pt idx="9">
                  <c:v>9.7799999999999994</c:v>
                </c:pt>
              </c:numCache>
            </c:numRef>
          </c:val>
          <c:extLst>
            <c:ext xmlns:c16="http://schemas.microsoft.com/office/drawing/2014/chart" uri="{C3380CC4-5D6E-409C-BE32-E72D297353CC}">
              <c16:uniqueId val="{00000009-6074-45AE-AE69-5AAE6CD45F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388</c:v>
                </c:pt>
                <c:pt idx="5">
                  <c:v>412</c:v>
                </c:pt>
                <c:pt idx="8">
                  <c:v>418</c:v>
                </c:pt>
                <c:pt idx="11">
                  <c:v>414</c:v>
                </c:pt>
                <c:pt idx="14">
                  <c:v>387</c:v>
                </c:pt>
              </c:numCache>
            </c:numRef>
          </c:val>
          <c:extLst>
            <c:ext xmlns:c16="http://schemas.microsoft.com/office/drawing/2014/chart" uri="{C3380CC4-5D6E-409C-BE32-E72D297353CC}">
              <c16:uniqueId val="{00000000-C41B-4BAB-B6F5-6A5127C9B2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1B-4BAB-B6F5-6A5127C9B2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9</c:v>
                </c:pt>
                <c:pt idx="9">
                  <c:v>8</c:v>
                </c:pt>
                <c:pt idx="12">
                  <c:v>7</c:v>
                </c:pt>
              </c:numCache>
            </c:numRef>
          </c:val>
          <c:extLst>
            <c:ext xmlns:c16="http://schemas.microsoft.com/office/drawing/2014/chart" uri="{C3380CC4-5D6E-409C-BE32-E72D297353CC}">
              <c16:uniqueId val="{00000002-C41B-4BAB-B6F5-6A5127C9B2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4</c:v>
                </c:pt>
                <c:pt idx="12">
                  <c:v>3</c:v>
                </c:pt>
              </c:numCache>
            </c:numRef>
          </c:val>
          <c:extLst>
            <c:ext xmlns:c16="http://schemas.microsoft.com/office/drawing/2014/chart" uri="{C3380CC4-5D6E-409C-BE32-E72D297353CC}">
              <c16:uniqueId val="{00000003-C41B-4BAB-B6F5-6A5127C9B2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c:v>
                </c:pt>
                <c:pt idx="3">
                  <c:v>83</c:v>
                </c:pt>
                <c:pt idx="6">
                  <c:v>73</c:v>
                </c:pt>
                <c:pt idx="9">
                  <c:v>66</c:v>
                </c:pt>
                <c:pt idx="12">
                  <c:v>58</c:v>
                </c:pt>
              </c:numCache>
            </c:numRef>
          </c:val>
          <c:extLst>
            <c:ext xmlns:c16="http://schemas.microsoft.com/office/drawing/2014/chart" uri="{C3380CC4-5D6E-409C-BE32-E72D297353CC}">
              <c16:uniqueId val="{00000004-C41B-4BAB-B6F5-6A5127C9B2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1B-4BAB-B6F5-6A5127C9B2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1B-4BAB-B6F5-6A5127C9B2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271</c:v>
                </c:pt>
                <c:pt idx="3">
                  <c:v>319</c:v>
                </c:pt>
                <c:pt idx="6">
                  <c:v>334</c:v>
                </c:pt>
                <c:pt idx="9">
                  <c:v>343</c:v>
                </c:pt>
                <c:pt idx="12">
                  <c:v>326</c:v>
                </c:pt>
              </c:numCache>
            </c:numRef>
          </c:val>
          <c:extLst>
            <c:ext xmlns:c16="http://schemas.microsoft.com/office/drawing/2014/chart" uri="{C3380CC4-5D6E-409C-BE32-E72D297353CC}">
              <c16:uniqueId val="{00000007-C41B-4BAB-B6F5-6A5127C9B2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1</c:v>
                </c:pt>
                <c:pt idx="5">
                  <c:v>#N/A</c:v>
                </c:pt>
                <c:pt idx="6">
                  <c:v>#N/A</c:v>
                </c:pt>
                <c:pt idx="7">
                  <c:v>1</c:v>
                </c:pt>
                <c:pt idx="8">
                  <c:v>#N/A</c:v>
                </c:pt>
                <c:pt idx="9">
                  <c:v>#N/A</c:v>
                </c:pt>
                <c:pt idx="10">
                  <c:v>7</c:v>
                </c:pt>
                <c:pt idx="11">
                  <c:v>#N/A</c:v>
                </c:pt>
                <c:pt idx="12">
                  <c:v>#N/A</c:v>
                </c:pt>
                <c:pt idx="13">
                  <c:v>7</c:v>
                </c:pt>
                <c:pt idx="14">
                  <c:v>#N/A</c:v>
                </c:pt>
              </c:numCache>
            </c:numRef>
          </c:val>
          <c:smooth val="0"/>
          <c:extLst>
            <c:ext xmlns:c16="http://schemas.microsoft.com/office/drawing/2014/chart" uri="{C3380CC4-5D6E-409C-BE32-E72D297353CC}">
              <c16:uniqueId val="{00000008-C41B-4BAB-B6F5-6A5127C9B2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3591</c:v>
                </c:pt>
                <c:pt idx="5">
                  <c:v>3481</c:v>
                </c:pt>
                <c:pt idx="8">
                  <c:v>3256</c:v>
                </c:pt>
                <c:pt idx="11">
                  <c:v>3154</c:v>
                </c:pt>
                <c:pt idx="14">
                  <c:v>3231</c:v>
                </c:pt>
              </c:numCache>
            </c:numRef>
          </c:val>
          <c:extLst>
            <c:ext xmlns:c16="http://schemas.microsoft.com/office/drawing/2014/chart" uri="{C3380CC4-5D6E-409C-BE32-E72D297353CC}">
              <c16:uniqueId val="{00000000-F622-4A07-AC33-222DFAFCC4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c:v>
                </c:pt>
                <c:pt idx="5">
                  <c:v>85</c:v>
                </c:pt>
                <c:pt idx="8">
                  <c:v>77</c:v>
                </c:pt>
                <c:pt idx="11">
                  <c:v>103</c:v>
                </c:pt>
                <c:pt idx="14">
                  <c:v>171</c:v>
                </c:pt>
              </c:numCache>
            </c:numRef>
          </c:val>
          <c:extLst>
            <c:ext xmlns:c16="http://schemas.microsoft.com/office/drawing/2014/chart" uri="{C3380CC4-5D6E-409C-BE32-E72D297353CC}">
              <c16:uniqueId val="{00000001-F622-4A07-AC33-222DFAFCC4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3595</c:v>
                </c:pt>
                <c:pt idx="5">
                  <c:v>3565</c:v>
                </c:pt>
                <c:pt idx="8">
                  <c:v>3883</c:v>
                </c:pt>
                <c:pt idx="11">
                  <c:v>3953</c:v>
                </c:pt>
                <c:pt idx="14">
                  <c:v>3966</c:v>
                </c:pt>
              </c:numCache>
            </c:numRef>
          </c:val>
          <c:extLst>
            <c:ext xmlns:c16="http://schemas.microsoft.com/office/drawing/2014/chart" uri="{C3380CC4-5D6E-409C-BE32-E72D297353CC}">
              <c16:uniqueId val="{00000002-F622-4A07-AC33-222DFAFCC4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2-4A07-AC33-222DFAFCC4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2-4A07-AC33-222DFAFCC4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F622-4A07-AC33-222DFAFCC4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653</c:v>
                </c:pt>
                <c:pt idx="3">
                  <c:v>710</c:v>
                </c:pt>
                <c:pt idx="6">
                  <c:v>719</c:v>
                </c:pt>
                <c:pt idx="9">
                  <c:v>766</c:v>
                </c:pt>
                <c:pt idx="12">
                  <c:v>763</c:v>
                </c:pt>
              </c:numCache>
            </c:numRef>
          </c:val>
          <c:extLst>
            <c:ext xmlns:c16="http://schemas.microsoft.com/office/drawing/2014/chart" uri="{C3380CC4-5D6E-409C-BE32-E72D297353CC}">
              <c16:uniqueId val="{00000006-F622-4A07-AC33-222DFAFCC4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16</c:v>
                </c:pt>
                <c:pt idx="6">
                  <c:v>13</c:v>
                </c:pt>
                <c:pt idx="9">
                  <c:v>11</c:v>
                </c:pt>
                <c:pt idx="12">
                  <c:v>8</c:v>
                </c:pt>
              </c:numCache>
            </c:numRef>
          </c:val>
          <c:extLst>
            <c:ext xmlns:c16="http://schemas.microsoft.com/office/drawing/2014/chart" uri="{C3380CC4-5D6E-409C-BE32-E72D297353CC}">
              <c16:uniqueId val="{00000007-F622-4A07-AC33-222DFAFCC4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459</c:v>
                </c:pt>
                <c:pt idx="3">
                  <c:v>434</c:v>
                </c:pt>
                <c:pt idx="6">
                  <c:v>447</c:v>
                </c:pt>
                <c:pt idx="9">
                  <c:v>500</c:v>
                </c:pt>
                <c:pt idx="12">
                  <c:v>215</c:v>
                </c:pt>
              </c:numCache>
            </c:numRef>
          </c:val>
          <c:extLst>
            <c:ext xmlns:c16="http://schemas.microsoft.com/office/drawing/2014/chart" uri="{C3380CC4-5D6E-409C-BE32-E72D297353CC}">
              <c16:uniqueId val="{00000008-F622-4A07-AC33-222DFAFCC4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17</c:v>
                </c:pt>
                <c:pt idx="6">
                  <c:v>14</c:v>
                </c:pt>
                <c:pt idx="9">
                  <c:v>16</c:v>
                </c:pt>
                <c:pt idx="12">
                  <c:v>15</c:v>
                </c:pt>
              </c:numCache>
            </c:numRef>
          </c:val>
          <c:extLst>
            <c:ext xmlns:c16="http://schemas.microsoft.com/office/drawing/2014/chart" uri="{C3380CC4-5D6E-409C-BE32-E72D297353CC}">
              <c16:uniqueId val="{00000009-F622-4A07-AC33-222DFAFCC4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3010</c:v>
                </c:pt>
                <c:pt idx="3">
                  <c:v>3037</c:v>
                </c:pt>
                <c:pt idx="6">
                  <c:v>3073</c:v>
                </c:pt>
                <c:pt idx="9">
                  <c:v>3228</c:v>
                </c:pt>
                <c:pt idx="12">
                  <c:v>3203</c:v>
                </c:pt>
              </c:numCache>
            </c:numRef>
          </c:val>
          <c:extLst>
            <c:ext xmlns:c16="http://schemas.microsoft.com/office/drawing/2014/chart" uri="{C3380CC4-5D6E-409C-BE32-E72D297353CC}">
              <c16:uniqueId val="{0000000A-F622-4A07-AC33-222DFAFCC4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22-4A07-AC33-222DFAFCC4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c:v>
                </c:pt>
                <c:pt idx="1">
                  <c:v>491</c:v>
                </c:pt>
                <c:pt idx="2">
                  <c:v>342</c:v>
                </c:pt>
              </c:numCache>
            </c:numRef>
          </c:val>
          <c:extLst>
            <c:ext xmlns:c16="http://schemas.microsoft.com/office/drawing/2014/chart" uri="{C3380CC4-5D6E-409C-BE32-E72D297353CC}">
              <c16:uniqueId val="{00000000-1B06-48C9-B870-393F2E282E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702</c:v>
                </c:pt>
                <c:pt idx="1">
                  <c:v>661</c:v>
                </c:pt>
                <c:pt idx="2">
                  <c:v>638</c:v>
                </c:pt>
              </c:numCache>
            </c:numRef>
          </c:val>
          <c:extLst>
            <c:ext xmlns:c16="http://schemas.microsoft.com/office/drawing/2014/chart" uri="{C3380CC4-5D6E-409C-BE32-E72D297353CC}">
              <c16:uniqueId val="{00000001-1B06-48C9-B870-393F2E282E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2677</c:v>
                </c:pt>
                <c:pt idx="1">
                  <c:v>2652</c:v>
                </c:pt>
                <c:pt idx="2">
                  <c:v>2824</c:v>
                </c:pt>
              </c:numCache>
            </c:numRef>
          </c:val>
          <c:extLst>
            <c:ext xmlns:c16="http://schemas.microsoft.com/office/drawing/2014/chart" uri="{C3380CC4-5D6E-409C-BE32-E72D297353CC}">
              <c16:uniqueId val="{00000002-1B06-48C9-B870-393F2E282E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
2,833
283.35
6,071,005
5,918,386
138,220
2,697,049
3,193,500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税客体に乏しく長引く地域経済の低迷などから財政基盤が弱い。退職者不補充などによる職員数の削減、事業の必要性・緊急性の検討、投資的経費の抑制など歳出の徹底的な見直しを引き続き実施するとともに、税の徴収率向上対策やふるさと納税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となっている。今後も計画的な繰上償還の実施による公債費の削減を図るとともに、全事業へのサンセットの導入、優先度の低い事業の廃止・縮小などにより経常経費の削減を図る。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122344</xdr:rowOff>
    </xdr:to>
    <xdr:cxnSp macro="">
      <xdr:nvCxnSpPr>
        <xdr:cNvPr id="131" name="直線コネクタ 130"/>
        <xdr:cNvCxnSpPr/>
      </xdr:nvCxnSpPr>
      <xdr:spPr>
        <a:xfrm flipV="1">
          <a:off x="4114800" y="108754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63</xdr:row>
      <xdr:rowOff>122344</xdr:rowOff>
    </xdr:to>
    <xdr:cxnSp macro="">
      <xdr:nvCxnSpPr>
        <xdr:cNvPr id="134" name="直線コネクタ 133"/>
        <xdr:cNvCxnSpPr/>
      </xdr:nvCxnSpPr>
      <xdr:spPr>
        <a:xfrm>
          <a:off x="3225800" y="1071858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149013</xdr:rowOff>
    </xdr:to>
    <xdr:cxnSp macro="">
      <xdr:nvCxnSpPr>
        <xdr:cNvPr id="137" name="直線コネクタ 136"/>
        <xdr:cNvCxnSpPr/>
      </xdr:nvCxnSpPr>
      <xdr:spPr>
        <a:xfrm flipV="1">
          <a:off x="2336800" y="107185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149013</xdr:rowOff>
    </xdr:to>
    <xdr:cxnSp macro="">
      <xdr:nvCxnSpPr>
        <xdr:cNvPr id="140" name="直線コネクタ 139"/>
        <xdr:cNvCxnSpPr/>
      </xdr:nvCxnSpPr>
      <xdr:spPr>
        <a:xfrm>
          <a:off x="1447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0" name="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1"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3" name="テキスト ボックス 152"/>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4" name="楕円 153"/>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5" name="テキスト ボックス 154"/>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6" name="楕円 155"/>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7" name="テキスト ボックス 156"/>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8" name="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9" name="テキスト ボックス 158"/>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大きい要因としては、町営養護老人ホームや町営温泉、自動車学校、就農支援実習農場、基幹水利施設などが本町の特殊要因である。これらの他にも、住民の足の確保のための乗合タクシー事業や、特別支援が必要な児童生徒に対する支援員の充実、医療、介護、福祉が一体となった暮らしの安心センターの運営など、住民のニーズに合わせたきめ細かな事業を行っていることによる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127984</xdr:rowOff>
    </xdr:from>
    <xdr:to>
      <xdr:col>23</xdr:col>
      <xdr:colOff>133350</xdr:colOff>
      <xdr:row>83</xdr:row>
      <xdr:rowOff>154463</xdr:rowOff>
    </xdr:to>
    <xdr:cxnSp macro="">
      <xdr:nvCxnSpPr>
        <xdr:cNvPr id="193" name="直線コネクタ 192"/>
        <xdr:cNvCxnSpPr/>
      </xdr:nvCxnSpPr>
      <xdr:spPr>
        <a:xfrm>
          <a:off x="4114800" y="14358334"/>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75628</xdr:rowOff>
    </xdr:from>
    <xdr:to>
      <xdr:col>19</xdr:col>
      <xdr:colOff>133350</xdr:colOff>
      <xdr:row>83</xdr:row>
      <xdr:rowOff>127984</xdr:rowOff>
    </xdr:to>
    <xdr:cxnSp macro="">
      <xdr:nvCxnSpPr>
        <xdr:cNvPr id="196" name="直線コネクタ 195"/>
        <xdr:cNvCxnSpPr/>
      </xdr:nvCxnSpPr>
      <xdr:spPr>
        <a:xfrm>
          <a:off x="3225800" y="14305978"/>
          <a:ext cx="8890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75628</xdr:rowOff>
    </xdr:from>
    <xdr:to>
      <xdr:col>15</xdr:col>
      <xdr:colOff>82550</xdr:colOff>
      <xdr:row>83</xdr:row>
      <xdr:rowOff>98008</xdr:rowOff>
    </xdr:to>
    <xdr:cxnSp macro="">
      <xdr:nvCxnSpPr>
        <xdr:cNvPr id="199" name="直線コネクタ 198"/>
        <xdr:cNvCxnSpPr/>
      </xdr:nvCxnSpPr>
      <xdr:spPr>
        <a:xfrm flipV="1">
          <a:off x="2336800" y="14305978"/>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69083</xdr:rowOff>
    </xdr:from>
    <xdr:to>
      <xdr:col>11</xdr:col>
      <xdr:colOff>31750</xdr:colOff>
      <xdr:row>83</xdr:row>
      <xdr:rowOff>98008</xdr:rowOff>
    </xdr:to>
    <xdr:cxnSp macro="">
      <xdr:nvCxnSpPr>
        <xdr:cNvPr id="202" name="直線コネクタ 201"/>
        <xdr:cNvCxnSpPr/>
      </xdr:nvCxnSpPr>
      <xdr:spPr>
        <a:xfrm>
          <a:off x="1447800" y="14299433"/>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103663</xdr:rowOff>
    </xdr:from>
    <xdr:to>
      <xdr:col>23</xdr:col>
      <xdr:colOff>184150</xdr:colOff>
      <xdr:row>84</xdr:row>
      <xdr:rowOff>33813</xdr:rowOff>
    </xdr:to>
    <xdr:sp macro="" textlink="">
      <xdr:nvSpPr>
        <xdr:cNvPr id="212" name="楕円 211"/>
        <xdr:cNvSpPr/>
      </xdr:nvSpPr>
      <xdr:spPr>
        <a:xfrm>
          <a:off x="4902200" y="143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75740</xdr:rowOff>
    </xdr:from>
    <xdr:ext cx="762000" cy="259045"/>
    <xdr:sp macro="" textlink="">
      <xdr:nvSpPr>
        <xdr:cNvPr id="213" name="人件費・物件費等の状況該当値テキスト"/>
        <xdr:cNvSpPr txBox="1"/>
      </xdr:nvSpPr>
      <xdr:spPr>
        <a:xfrm>
          <a:off x="5041900" y="143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77184</xdr:rowOff>
    </xdr:from>
    <xdr:to>
      <xdr:col>19</xdr:col>
      <xdr:colOff>184150</xdr:colOff>
      <xdr:row>84</xdr:row>
      <xdr:rowOff>7334</xdr:rowOff>
    </xdr:to>
    <xdr:sp macro="" textlink="">
      <xdr:nvSpPr>
        <xdr:cNvPr id="214" name="楕円 213"/>
        <xdr:cNvSpPr/>
      </xdr:nvSpPr>
      <xdr:spPr>
        <a:xfrm>
          <a:off x="4064000" y="143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163561</xdr:rowOff>
    </xdr:from>
    <xdr:ext cx="736600" cy="259045"/>
    <xdr:sp macro="" textlink="">
      <xdr:nvSpPr>
        <xdr:cNvPr id="215" name="テキスト ボックス 214"/>
        <xdr:cNvSpPr txBox="1"/>
      </xdr:nvSpPr>
      <xdr:spPr>
        <a:xfrm>
          <a:off x="3733800" y="1439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24828</xdr:rowOff>
    </xdr:from>
    <xdr:to>
      <xdr:col>15</xdr:col>
      <xdr:colOff>133350</xdr:colOff>
      <xdr:row>83</xdr:row>
      <xdr:rowOff>126428</xdr:rowOff>
    </xdr:to>
    <xdr:sp macro="" textlink="">
      <xdr:nvSpPr>
        <xdr:cNvPr id="216" name="楕円 215"/>
        <xdr:cNvSpPr/>
      </xdr:nvSpPr>
      <xdr:spPr>
        <a:xfrm>
          <a:off x="3175000" y="142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111205</xdr:rowOff>
    </xdr:from>
    <xdr:ext cx="762000" cy="259045"/>
    <xdr:sp macro="" textlink="">
      <xdr:nvSpPr>
        <xdr:cNvPr id="217" name="テキスト ボックス 216"/>
        <xdr:cNvSpPr txBox="1"/>
      </xdr:nvSpPr>
      <xdr:spPr>
        <a:xfrm>
          <a:off x="2844800" y="143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47208</xdr:rowOff>
    </xdr:from>
    <xdr:to>
      <xdr:col>11</xdr:col>
      <xdr:colOff>82550</xdr:colOff>
      <xdr:row>83</xdr:row>
      <xdr:rowOff>148808</xdr:rowOff>
    </xdr:to>
    <xdr:sp macro="" textlink="">
      <xdr:nvSpPr>
        <xdr:cNvPr id="218" name="楕円 217"/>
        <xdr:cNvSpPr/>
      </xdr:nvSpPr>
      <xdr:spPr>
        <a:xfrm>
          <a:off x="2286000" y="142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133585</xdr:rowOff>
    </xdr:from>
    <xdr:ext cx="762000" cy="259045"/>
    <xdr:sp macro="" textlink="">
      <xdr:nvSpPr>
        <xdr:cNvPr id="219" name="テキスト ボックス 218"/>
        <xdr:cNvSpPr txBox="1"/>
      </xdr:nvSpPr>
      <xdr:spPr>
        <a:xfrm>
          <a:off x="1955800" y="1436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18283</xdr:rowOff>
    </xdr:from>
    <xdr:to>
      <xdr:col>7</xdr:col>
      <xdr:colOff>31750</xdr:colOff>
      <xdr:row>83</xdr:row>
      <xdr:rowOff>119883</xdr:rowOff>
    </xdr:to>
    <xdr:sp macro="" textlink="">
      <xdr:nvSpPr>
        <xdr:cNvPr id="220" name="楕円 219"/>
        <xdr:cNvSpPr/>
      </xdr:nvSpPr>
      <xdr:spPr>
        <a:xfrm>
          <a:off x="1397000" y="142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104660</xdr:rowOff>
    </xdr:from>
    <xdr:ext cx="762000" cy="259045"/>
    <xdr:sp macro="" textlink="">
      <xdr:nvSpPr>
        <xdr:cNvPr id="221" name="テキスト ボックス 220"/>
        <xdr:cNvSpPr txBox="1"/>
      </xdr:nvSpPr>
      <xdr:spPr>
        <a:xfrm>
          <a:off x="1066800" y="1433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％上回っているが、国との差は横ばいで推移している。今後とも道内・近隣の状況把握に努め退職者不補充などと併せ給与の適正化に努める。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105093</xdr:rowOff>
    </xdr:to>
    <xdr:cxnSp macro="">
      <xdr:nvCxnSpPr>
        <xdr:cNvPr id="251" name="直線コネクタ 250"/>
        <xdr:cNvCxnSpPr/>
      </xdr:nvCxnSpPr>
      <xdr:spPr>
        <a:xfrm flipV="1">
          <a:off x="16179800" y="1493678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105093</xdr:rowOff>
    </xdr:to>
    <xdr:cxnSp macro="">
      <xdr:nvCxnSpPr>
        <xdr:cNvPr id="254" name="直線コネクタ 253"/>
        <xdr:cNvCxnSpPr/>
      </xdr:nvCxnSpPr>
      <xdr:spPr>
        <a:xfrm>
          <a:off x="15290800" y="150152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99061</xdr:rowOff>
    </xdr:to>
    <xdr:cxnSp macro="">
      <xdr:nvCxnSpPr>
        <xdr:cNvPr id="257" name="直線コネクタ 256"/>
        <xdr:cNvCxnSpPr/>
      </xdr:nvCxnSpPr>
      <xdr:spPr>
        <a:xfrm>
          <a:off x="14401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99061</xdr:rowOff>
    </xdr:to>
    <xdr:cxnSp macro="">
      <xdr:nvCxnSpPr>
        <xdr:cNvPr id="260" name="直線コネクタ 259"/>
        <xdr:cNvCxnSpPr/>
      </xdr:nvCxnSpPr>
      <xdr:spPr>
        <a:xfrm>
          <a:off x="13512800" y="1500314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0" name="楕円 269"/>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71" name="給与水準   （国との比較）該当値テキスト"/>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8" name="楕円 277"/>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9" name="テキスト ボックス 278"/>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養護老人ホーム（正職員１２人）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厚生の平準化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14113</xdr:rowOff>
    </xdr:from>
    <xdr:to>
      <xdr:col>81</xdr:col>
      <xdr:colOff>44450</xdr:colOff>
      <xdr:row>61</xdr:row>
      <xdr:rowOff>32814</xdr:rowOff>
    </xdr:to>
    <xdr:cxnSp macro="">
      <xdr:nvCxnSpPr>
        <xdr:cNvPr id="318" name="直線コネクタ 317"/>
        <xdr:cNvCxnSpPr/>
      </xdr:nvCxnSpPr>
      <xdr:spPr>
        <a:xfrm>
          <a:off x="16179800" y="10472563"/>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139716</xdr:rowOff>
    </xdr:from>
    <xdr:to>
      <xdr:col>77</xdr:col>
      <xdr:colOff>44450</xdr:colOff>
      <xdr:row>61</xdr:row>
      <xdr:rowOff>14113</xdr:rowOff>
    </xdr:to>
    <xdr:cxnSp macro="">
      <xdr:nvCxnSpPr>
        <xdr:cNvPr id="321" name="直線コネクタ 320"/>
        <xdr:cNvCxnSpPr/>
      </xdr:nvCxnSpPr>
      <xdr:spPr>
        <a:xfrm>
          <a:off x="15290800" y="1042671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132779</xdr:rowOff>
    </xdr:from>
    <xdr:to>
      <xdr:col>72</xdr:col>
      <xdr:colOff>203200</xdr:colOff>
      <xdr:row>60</xdr:row>
      <xdr:rowOff>139716</xdr:rowOff>
    </xdr:to>
    <xdr:cxnSp macro="">
      <xdr:nvCxnSpPr>
        <xdr:cNvPr id="324" name="直線コネクタ 323"/>
        <xdr:cNvCxnSpPr/>
      </xdr:nvCxnSpPr>
      <xdr:spPr>
        <a:xfrm>
          <a:off x="14401800" y="10419779"/>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132779</xdr:rowOff>
    </xdr:from>
    <xdr:to>
      <xdr:col>68</xdr:col>
      <xdr:colOff>152400</xdr:colOff>
      <xdr:row>60</xdr:row>
      <xdr:rowOff>141224</xdr:rowOff>
    </xdr:to>
    <xdr:cxnSp macro="">
      <xdr:nvCxnSpPr>
        <xdr:cNvPr id="327" name="直線コネクタ 326"/>
        <xdr:cNvCxnSpPr/>
      </xdr:nvCxnSpPr>
      <xdr:spPr>
        <a:xfrm flipV="1">
          <a:off x="13512800" y="1041977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153464</xdr:rowOff>
    </xdr:from>
    <xdr:to>
      <xdr:col>81</xdr:col>
      <xdr:colOff>95250</xdr:colOff>
      <xdr:row>61</xdr:row>
      <xdr:rowOff>83614</xdr:rowOff>
    </xdr:to>
    <xdr:sp macro="" textlink="">
      <xdr:nvSpPr>
        <xdr:cNvPr id="337" name="楕円 336"/>
        <xdr:cNvSpPr/>
      </xdr:nvSpPr>
      <xdr:spPr>
        <a:xfrm>
          <a:off x="16967200" y="104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125541</xdr:rowOff>
    </xdr:from>
    <xdr:ext cx="762000" cy="259045"/>
    <xdr:sp macro="" textlink="">
      <xdr:nvSpPr>
        <xdr:cNvPr id="338" name="定員管理の状況該当値テキスト"/>
        <xdr:cNvSpPr txBox="1"/>
      </xdr:nvSpPr>
      <xdr:spPr>
        <a:xfrm>
          <a:off x="17106900" y="104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134763</xdr:rowOff>
    </xdr:from>
    <xdr:to>
      <xdr:col>77</xdr:col>
      <xdr:colOff>95250</xdr:colOff>
      <xdr:row>61</xdr:row>
      <xdr:rowOff>64913</xdr:rowOff>
    </xdr:to>
    <xdr:sp macro="" textlink="">
      <xdr:nvSpPr>
        <xdr:cNvPr id="339" name="楕円 338"/>
        <xdr:cNvSpPr/>
      </xdr:nvSpPr>
      <xdr:spPr>
        <a:xfrm>
          <a:off x="16129000" y="104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49690</xdr:rowOff>
    </xdr:from>
    <xdr:ext cx="736600" cy="259045"/>
    <xdr:sp macro="" textlink="">
      <xdr:nvSpPr>
        <xdr:cNvPr id="340" name="テキスト ボックス 339"/>
        <xdr:cNvSpPr txBox="1"/>
      </xdr:nvSpPr>
      <xdr:spPr>
        <a:xfrm>
          <a:off x="15798800" y="105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88916</xdr:rowOff>
    </xdr:from>
    <xdr:to>
      <xdr:col>73</xdr:col>
      <xdr:colOff>44450</xdr:colOff>
      <xdr:row>61</xdr:row>
      <xdr:rowOff>19066</xdr:rowOff>
    </xdr:to>
    <xdr:sp macro="" textlink="">
      <xdr:nvSpPr>
        <xdr:cNvPr id="341" name="楕円 340"/>
        <xdr:cNvSpPr/>
      </xdr:nvSpPr>
      <xdr:spPr>
        <a:xfrm>
          <a:off x="15240000" y="10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3843</xdr:rowOff>
    </xdr:from>
    <xdr:ext cx="762000" cy="259045"/>
    <xdr:sp macro="" textlink="">
      <xdr:nvSpPr>
        <xdr:cNvPr id="342" name="テキスト ボックス 341"/>
        <xdr:cNvSpPr txBox="1"/>
      </xdr:nvSpPr>
      <xdr:spPr>
        <a:xfrm>
          <a:off x="14909800" y="10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81979</xdr:rowOff>
    </xdr:from>
    <xdr:to>
      <xdr:col>68</xdr:col>
      <xdr:colOff>203200</xdr:colOff>
      <xdr:row>61</xdr:row>
      <xdr:rowOff>12129</xdr:rowOff>
    </xdr:to>
    <xdr:sp macro="" textlink="">
      <xdr:nvSpPr>
        <xdr:cNvPr id="343" name="楕円 342"/>
        <xdr:cNvSpPr/>
      </xdr:nvSpPr>
      <xdr:spPr>
        <a:xfrm>
          <a:off x="14351000" y="103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168356</xdr:rowOff>
    </xdr:from>
    <xdr:ext cx="762000" cy="259045"/>
    <xdr:sp macro="" textlink="">
      <xdr:nvSpPr>
        <xdr:cNvPr id="344" name="テキスト ボックス 343"/>
        <xdr:cNvSpPr txBox="1"/>
      </xdr:nvSpPr>
      <xdr:spPr>
        <a:xfrm>
          <a:off x="14020800" y="1045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45" name="楕円 344"/>
        <xdr:cNvSpPr/>
      </xdr:nvSpPr>
      <xdr:spPr>
        <a:xfrm>
          <a:off x="13462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46" name="テキスト ボックス 345"/>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繰上償還の実施、起債発行の抑制により類似団体を下回っているが、今後は大型建設事業の償還が始まり負担比率が上昇していくため、従前同様に公債費の適切な把握・管理を行い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83820</xdr:rowOff>
    </xdr:to>
    <xdr:cxnSp macro="">
      <xdr:nvCxnSpPr>
        <xdr:cNvPr id="379" name="直線コネクタ 378"/>
        <xdr:cNvCxnSpPr/>
      </xdr:nvCxnSpPr>
      <xdr:spPr>
        <a:xfrm>
          <a:off x="16179800" y="659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75777</xdr:rowOff>
    </xdr:to>
    <xdr:cxnSp macro="">
      <xdr:nvCxnSpPr>
        <xdr:cNvPr id="382" name="直線コネクタ 381"/>
        <xdr:cNvCxnSpPr/>
      </xdr:nvCxnSpPr>
      <xdr:spPr>
        <a:xfrm>
          <a:off x="15290800" y="657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59690</xdr:rowOff>
    </xdr:to>
    <xdr:cxnSp macro="">
      <xdr:nvCxnSpPr>
        <xdr:cNvPr id="385" name="直線コネクタ 384"/>
        <xdr:cNvCxnSpPr/>
      </xdr:nvCxnSpPr>
      <xdr:spPr>
        <a:xfrm>
          <a:off x="14401800" y="65345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19473</xdr:rowOff>
    </xdr:to>
    <xdr:cxnSp macro="">
      <xdr:nvCxnSpPr>
        <xdr:cNvPr id="388" name="直線コネクタ 387"/>
        <xdr:cNvCxnSpPr/>
      </xdr:nvCxnSpPr>
      <xdr:spPr>
        <a:xfrm>
          <a:off x="13512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8" name="楕円 397"/>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9"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0" name="楕円 399"/>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1" name="テキスト ボックス 400"/>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2" name="楕円 401"/>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3" name="テキスト ボックス 402"/>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4" name="楕円 403"/>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5" name="テキスト ボックス 404"/>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6" name="楕円 405"/>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7" name="テキスト ボックス 406"/>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将来負担額は算出されてない。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
2,833
283.35
6,071,005
5,918,386
138,220
2,697,049
3,193,500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定員適正化計画に基づき退職者不補充などにより職員数を削減しており、全道平均、類似団体平均は僅かに上回っているが、全国平均を下回っている。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133858</xdr:rowOff>
    </xdr:to>
    <xdr:cxnSp macro="">
      <xdr:nvCxnSpPr>
        <xdr:cNvPr id="64" name="直線コネクタ 63"/>
        <xdr:cNvCxnSpPr/>
      </xdr:nvCxnSpPr>
      <xdr:spPr>
        <a:xfrm flipV="1">
          <a:off x="3987800" y="64089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133858</xdr:rowOff>
    </xdr:to>
    <xdr:cxnSp macro="">
      <xdr:nvCxnSpPr>
        <xdr:cNvPr id="67" name="直線コネクタ 66"/>
        <xdr:cNvCxnSpPr/>
      </xdr:nvCxnSpPr>
      <xdr:spPr>
        <a:xfrm>
          <a:off x="3098800" y="63449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120142</xdr:rowOff>
    </xdr:to>
    <xdr:cxnSp macro="">
      <xdr:nvCxnSpPr>
        <xdr:cNvPr id="70" name="直線コネクタ 69"/>
        <xdr:cNvCxnSpPr/>
      </xdr:nvCxnSpPr>
      <xdr:spPr>
        <a:xfrm flipV="1">
          <a:off x="2209800" y="63449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120142</xdr:rowOff>
    </xdr:to>
    <xdr:cxnSp macro="">
      <xdr:nvCxnSpPr>
        <xdr:cNvPr id="73" name="直線コネクタ 72"/>
        <xdr:cNvCxnSpPr/>
      </xdr:nvCxnSpPr>
      <xdr:spPr>
        <a:xfrm>
          <a:off x="1320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施設の管理・事業経費の増加により類似団体平均を僅かに上回っている。今後も不用施設のスクラップ、管理経費の削減を図り、経費削減に努める。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165862</xdr:rowOff>
    </xdr:to>
    <xdr:cxnSp macro="">
      <xdr:nvCxnSpPr>
        <xdr:cNvPr id="122" name="直線コネクタ 121"/>
        <xdr:cNvCxnSpPr/>
      </xdr:nvCxnSpPr>
      <xdr:spPr>
        <a:xfrm>
          <a:off x="15671800" y="3007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92710</xdr:rowOff>
    </xdr:to>
    <xdr:cxnSp macro="">
      <xdr:nvCxnSpPr>
        <xdr:cNvPr id="125" name="直線コネクタ 124"/>
        <xdr:cNvCxnSpPr/>
      </xdr:nvCxnSpPr>
      <xdr:spPr>
        <a:xfrm>
          <a:off x="14782800" y="3002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88138</xdr:rowOff>
    </xdr:to>
    <xdr:cxnSp macro="">
      <xdr:nvCxnSpPr>
        <xdr:cNvPr id="128" name="直線コネクタ 127"/>
        <xdr:cNvCxnSpPr/>
      </xdr:nvCxnSpPr>
      <xdr:spPr>
        <a:xfrm>
          <a:off x="13893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17</xdr:row>
      <xdr:rowOff>24130</xdr:rowOff>
    </xdr:to>
    <xdr:cxnSp macro="">
      <xdr:nvCxnSpPr>
        <xdr:cNvPr id="131" name="直線コネクタ 130"/>
        <xdr:cNvCxnSpPr/>
      </xdr:nvCxnSpPr>
      <xdr:spPr>
        <a:xfrm>
          <a:off x="13004800" y="2851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類似団体平均を大きく上回っているものの、全国・北海道平均と比較すると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下の水準である。扶助費の主なものは老人・児童保護費であり、養護老人ホームの運営を行っていることや、認定こども園の保育料完全無償化の実施など、児童福祉対策を充実させていることが要因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69850</xdr:rowOff>
    </xdr:to>
    <xdr:cxnSp macro="">
      <xdr:nvCxnSpPr>
        <xdr:cNvPr id="182" name="直線コネクタ 181"/>
        <xdr:cNvCxnSpPr/>
      </xdr:nvCxnSpPr>
      <xdr:spPr>
        <a:xfrm flipV="1">
          <a:off x="3987800" y="995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69850</xdr:rowOff>
    </xdr:to>
    <xdr:cxnSp macro="">
      <xdr:nvCxnSpPr>
        <xdr:cNvPr id="185" name="直線コネクタ 184"/>
        <xdr:cNvCxnSpPr/>
      </xdr:nvCxnSpPr>
      <xdr:spPr>
        <a:xfrm>
          <a:off x="3098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50800</xdr:rowOff>
    </xdr:to>
    <xdr:cxnSp macro="">
      <xdr:nvCxnSpPr>
        <xdr:cNvPr id="188" name="直線コネクタ 187"/>
        <xdr:cNvCxnSpPr/>
      </xdr:nvCxnSpPr>
      <xdr:spPr>
        <a:xfrm flipV="1">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1" name="直線コネクタ 190"/>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3" name="楕円 20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4" name="テキスト ボックス 20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5" name="楕円 20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6" name="テキスト ボックス 20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7" name="楕円 206"/>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8" name="テキスト ボックス 207"/>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09" name="楕円 208"/>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0" name="テキスト ボックス 209"/>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109855</xdr:rowOff>
    </xdr:to>
    <xdr:cxnSp macro="">
      <xdr:nvCxnSpPr>
        <xdr:cNvPr id="238" name="直線コネクタ 237"/>
        <xdr:cNvCxnSpPr/>
      </xdr:nvCxnSpPr>
      <xdr:spPr>
        <a:xfrm flipV="1">
          <a:off x="15671800" y="100082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109855</xdr:rowOff>
    </xdr:to>
    <xdr:cxnSp macro="">
      <xdr:nvCxnSpPr>
        <xdr:cNvPr id="241" name="直線コネクタ 240"/>
        <xdr:cNvCxnSpPr/>
      </xdr:nvCxnSpPr>
      <xdr:spPr>
        <a:xfrm>
          <a:off x="14782800" y="99396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29845</xdr:rowOff>
    </xdr:to>
    <xdr:cxnSp macro="">
      <xdr:nvCxnSpPr>
        <xdr:cNvPr id="244" name="直線コネクタ 243"/>
        <xdr:cNvCxnSpPr/>
      </xdr:nvCxnSpPr>
      <xdr:spPr>
        <a:xfrm flipV="1">
          <a:off x="13893800" y="9939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115570</xdr:rowOff>
    </xdr:to>
    <xdr:cxnSp macro="">
      <xdr:nvCxnSpPr>
        <xdr:cNvPr id="247" name="直線コネクタ 246"/>
        <xdr:cNvCxnSpPr/>
      </xdr:nvCxnSpPr>
      <xdr:spPr>
        <a:xfrm flipV="1">
          <a:off x="13004800" y="99739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59" name="楕円 258"/>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0" name="テキスト ボックス 259"/>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1" name="楕円 260"/>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2" name="テキスト ボックス 261"/>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3" name="楕円 262"/>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64" name="テキスト ボックス 263"/>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65" name="楕円 264"/>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151147</xdr:rowOff>
    </xdr:from>
    <xdr:ext cx="762000" cy="259045"/>
    <xdr:sp macro="" textlink="">
      <xdr:nvSpPr>
        <xdr:cNvPr id="266" name="テキスト ボックス 265"/>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類似団体とほぼ同数値となっており、今後とも適切な補助金等の支出に努め経常経費の削減を図る。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90424</xdr:rowOff>
    </xdr:to>
    <xdr:cxnSp macro="">
      <xdr:nvCxnSpPr>
        <xdr:cNvPr id="296" name="直線コネクタ 295"/>
        <xdr:cNvCxnSpPr/>
      </xdr:nvCxnSpPr>
      <xdr:spPr>
        <a:xfrm>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113284</xdr:rowOff>
    </xdr:to>
    <xdr:cxnSp macro="">
      <xdr:nvCxnSpPr>
        <xdr:cNvPr id="299" name="直線コネクタ 298"/>
        <xdr:cNvCxnSpPr/>
      </xdr:nvCxnSpPr>
      <xdr:spPr>
        <a:xfrm flipV="1">
          <a:off x="14782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113284</xdr:rowOff>
    </xdr:to>
    <xdr:cxnSp macro="">
      <xdr:nvCxnSpPr>
        <xdr:cNvPr id="302" name="直線コネクタ 301"/>
        <xdr:cNvCxnSpPr/>
      </xdr:nvCxnSpPr>
      <xdr:spPr>
        <a:xfrm>
          <a:off x="13893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05" name="直線コネクタ 304"/>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5" name="楕円 31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16"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7" name="楕円 316"/>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8" name="テキスト ボックス 317"/>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19" name="楕円 318"/>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1" name="楕円 320"/>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2" name="テキスト ボックス 321"/>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3" name="楕円 322"/>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4" name="テキスト ボックス 323"/>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行っている計画的繰上償還の実施、起債発行の抑制により逓減させてきた状況であるが、令和元年度から令和４年度に大型建設事業を実施しており、今後については償還額が伸びていく。そのため今後も適正な把握・管理を行い経費の削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85090</xdr:rowOff>
    </xdr:to>
    <xdr:cxnSp macro="">
      <xdr:nvCxnSpPr>
        <xdr:cNvPr id="356" name="直線コネクタ 355"/>
        <xdr:cNvCxnSpPr/>
      </xdr:nvCxnSpPr>
      <xdr:spPr>
        <a:xfrm flipV="1">
          <a:off x="3987800" y="1292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85090</xdr:rowOff>
    </xdr:to>
    <xdr:cxnSp macro="">
      <xdr:nvCxnSpPr>
        <xdr:cNvPr id="359" name="直線コネクタ 358"/>
        <xdr:cNvCxnSpPr/>
      </xdr:nvCxnSpPr>
      <xdr:spPr>
        <a:xfrm>
          <a:off x="3098800" y="12917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62" name="直線コネクタ 361"/>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81280</xdr:rowOff>
    </xdr:to>
    <xdr:cxnSp macro="">
      <xdr:nvCxnSpPr>
        <xdr:cNvPr id="365" name="直線コネクタ 364"/>
        <xdr:cNvCxnSpPr/>
      </xdr:nvCxnSpPr>
      <xdr:spPr>
        <a:xfrm>
          <a:off x="1320800" y="12886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5" name="楕円 374"/>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6"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77" name="楕円 376"/>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78" name="テキスト ボックス 377"/>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79" name="楕円 378"/>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0" name="テキスト ボックス 379"/>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1" name="楕円 380"/>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2" name="テキスト ボックス 381"/>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3" name="楕円 382"/>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4" name="テキスト ボックス 383"/>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老朽化した公共施設の改修や維持に係る経費が見込まれることから、公共施設総合管理計画に基づいた施設の集約化・複合化による公共施設の縮減と、優先度の低い事業の廃止・縮小などにより経費の削減を図り、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5080</xdr:rowOff>
    </xdr:to>
    <xdr:cxnSp macro="">
      <xdr:nvCxnSpPr>
        <xdr:cNvPr id="417" name="直線コネクタ 416"/>
        <xdr:cNvCxnSpPr/>
      </xdr:nvCxnSpPr>
      <xdr:spPr>
        <a:xfrm flipV="1">
          <a:off x="15671800" y="1369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80</xdr:row>
      <xdr:rowOff>5080</xdr:rowOff>
    </xdr:to>
    <xdr:cxnSp macro="">
      <xdr:nvCxnSpPr>
        <xdr:cNvPr id="420" name="直線コネクタ 419"/>
        <xdr:cNvCxnSpPr/>
      </xdr:nvCxnSpPr>
      <xdr:spPr>
        <a:xfrm>
          <a:off x="14782800" y="135534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43180</xdr:rowOff>
    </xdr:to>
    <xdr:cxnSp macro="">
      <xdr:nvCxnSpPr>
        <xdr:cNvPr id="423" name="直線コネクタ 422"/>
        <xdr:cNvCxnSpPr/>
      </xdr:nvCxnSpPr>
      <xdr:spPr>
        <a:xfrm flipV="1">
          <a:off x="13893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168911</xdr:rowOff>
    </xdr:from>
    <xdr:to>
      <xdr:col>69</xdr:col>
      <xdr:colOff>92075</xdr:colOff>
      <xdr:row>79</xdr:row>
      <xdr:rowOff>43180</xdr:rowOff>
    </xdr:to>
    <xdr:cxnSp macro="">
      <xdr:nvCxnSpPr>
        <xdr:cNvPr id="426" name="直線コネクタ 425"/>
        <xdr:cNvCxnSpPr/>
      </xdr:nvCxnSpPr>
      <xdr:spPr>
        <a:xfrm>
          <a:off x="13004800" y="13542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36" name="楕円 435"/>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37"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125730</xdr:rowOff>
    </xdr:from>
    <xdr:to>
      <xdr:col>78</xdr:col>
      <xdr:colOff>120650</xdr:colOff>
      <xdr:row>80</xdr:row>
      <xdr:rowOff>55880</xdr:rowOff>
    </xdr:to>
    <xdr:sp macro="" textlink="">
      <xdr:nvSpPr>
        <xdr:cNvPr id="438" name="楕円 437"/>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40657</xdr:rowOff>
    </xdr:from>
    <xdr:ext cx="736600" cy="259045"/>
    <xdr:sp macro="" textlink="">
      <xdr:nvSpPr>
        <xdr:cNvPr id="439" name="テキスト ボックス 438"/>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0" name="楕円 439"/>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41" name="テキスト ボックス 440"/>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2" name="楕円 441"/>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3" name="テキスト ボックス 442"/>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44" name="楕円 443"/>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58438</xdr:rowOff>
    </xdr:from>
    <xdr:ext cx="762000" cy="259045"/>
    <xdr:sp macro="" textlink="">
      <xdr:nvSpPr>
        <xdr:cNvPr id="445" name="テキスト ボックス 444"/>
        <xdr:cNvSpPr txBox="1"/>
      </xdr:nvSpPr>
      <xdr:spPr>
        <a:xfrm>
          <a:off x="12623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94947</xdr:rowOff>
    </xdr:from>
    <xdr:to>
      <xdr:col>29</xdr:col>
      <xdr:colOff>127000</xdr:colOff>
      <xdr:row>16</xdr:row>
      <xdr:rowOff>112236</xdr:rowOff>
    </xdr:to>
    <xdr:cxnSp macro="">
      <xdr:nvCxnSpPr>
        <xdr:cNvPr id="49" name="直線コネクタ 48"/>
        <xdr:cNvCxnSpPr/>
      </xdr:nvCxnSpPr>
      <xdr:spPr bwMode="auto">
        <a:xfrm flipV="1">
          <a:off x="5003800" y="2885772"/>
          <a:ext cx="647700" cy="1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112236</xdr:rowOff>
    </xdr:from>
    <xdr:to>
      <xdr:col>26</xdr:col>
      <xdr:colOff>50800</xdr:colOff>
      <xdr:row>16</xdr:row>
      <xdr:rowOff>168255</xdr:rowOff>
    </xdr:to>
    <xdr:cxnSp macro="">
      <xdr:nvCxnSpPr>
        <xdr:cNvPr id="52" name="直線コネクタ 51"/>
        <xdr:cNvCxnSpPr/>
      </xdr:nvCxnSpPr>
      <xdr:spPr bwMode="auto">
        <a:xfrm flipV="1">
          <a:off x="4305300" y="2903061"/>
          <a:ext cx="698500" cy="56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155501</xdr:rowOff>
    </xdr:from>
    <xdr:to>
      <xdr:col>22</xdr:col>
      <xdr:colOff>114300</xdr:colOff>
      <xdr:row>16</xdr:row>
      <xdr:rowOff>168255</xdr:rowOff>
    </xdr:to>
    <xdr:cxnSp macro="">
      <xdr:nvCxnSpPr>
        <xdr:cNvPr id="55" name="直線コネクタ 54"/>
        <xdr:cNvCxnSpPr/>
      </xdr:nvCxnSpPr>
      <xdr:spPr bwMode="auto">
        <a:xfrm>
          <a:off x="3606800" y="2946326"/>
          <a:ext cx="698500" cy="12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155501</xdr:rowOff>
    </xdr:from>
    <xdr:to>
      <xdr:col>18</xdr:col>
      <xdr:colOff>177800</xdr:colOff>
      <xdr:row>17</xdr:row>
      <xdr:rowOff>12742</xdr:rowOff>
    </xdr:to>
    <xdr:cxnSp macro="">
      <xdr:nvCxnSpPr>
        <xdr:cNvPr id="58" name="直線コネクタ 57"/>
        <xdr:cNvCxnSpPr/>
      </xdr:nvCxnSpPr>
      <xdr:spPr bwMode="auto">
        <a:xfrm flipV="1">
          <a:off x="2908300" y="2946326"/>
          <a:ext cx="698500" cy="2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44147</xdr:rowOff>
    </xdr:from>
    <xdr:to>
      <xdr:col>29</xdr:col>
      <xdr:colOff>177800</xdr:colOff>
      <xdr:row>16</xdr:row>
      <xdr:rowOff>145747</xdr:rowOff>
    </xdr:to>
    <xdr:sp macro="" textlink="">
      <xdr:nvSpPr>
        <xdr:cNvPr id="68" name="楕円 67"/>
        <xdr:cNvSpPr/>
      </xdr:nvSpPr>
      <xdr:spPr bwMode="auto">
        <a:xfrm>
          <a:off x="5600700" y="283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60674</xdr:rowOff>
    </xdr:from>
    <xdr:ext cx="762000" cy="259045"/>
    <xdr:sp macro="" textlink="">
      <xdr:nvSpPr>
        <xdr:cNvPr id="69" name="人口1人当たり決算額の推移該当値テキスト130"/>
        <xdr:cNvSpPr txBox="1"/>
      </xdr:nvSpPr>
      <xdr:spPr>
        <a:xfrm>
          <a:off x="5740400" y="26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61436</xdr:rowOff>
    </xdr:from>
    <xdr:to>
      <xdr:col>26</xdr:col>
      <xdr:colOff>101600</xdr:colOff>
      <xdr:row>16</xdr:row>
      <xdr:rowOff>163036</xdr:rowOff>
    </xdr:to>
    <xdr:sp macro="" textlink="">
      <xdr:nvSpPr>
        <xdr:cNvPr id="70" name="楕円 69"/>
        <xdr:cNvSpPr/>
      </xdr:nvSpPr>
      <xdr:spPr bwMode="auto">
        <a:xfrm>
          <a:off x="4953000" y="285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1763</xdr:rowOff>
    </xdr:from>
    <xdr:ext cx="736600" cy="259045"/>
    <xdr:sp macro="" textlink="">
      <xdr:nvSpPr>
        <xdr:cNvPr id="71" name="テキスト ボックス 70"/>
        <xdr:cNvSpPr txBox="1"/>
      </xdr:nvSpPr>
      <xdr:spPr>
        <a:xfrm>
          <a:off x="4622800" y="262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117455</xdr:rowOff>
    </xdr:from>
    <xdr:to>
      <xdr:col>22</xdr:col>
      <xdr:colOff>165100</xdr:colOff>
      <xdr:row>17</xdr:row>
      <xdr:rowOff>47605</xdr:rowOff>
    </xdr:to>
    <xdr:sp macro="" textlink="">
      <xdr:nvSpPr>
        <xdr:cNvPr id="72" name="楕円 71"/>
        <xdr:cNvSpPr/>
      </xdr:nvSpPr>
      <xdr:spPr bwMode="auto">
        <a:xfrm>
          <a:off x="4254500" y="29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57782</xdr:rowOff>
    </xdr:from>
    <xdr:ext cx="762000" cy="259045"/>
    <xdr:sp macro="" textlink="">
      <xdr:nvSpPr>
        <xdr:cNvPr id="73" name="テキスト ボックス 72"/>
        <xdr:cNvSpPr txBox="1"/>
      </xdr:nvSpPr>
      <xdr:spPr>
        <a:xfrm>
          <a:off x="3924300" y="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104701</xdr:rowOff>
    </xdr:from>
    <xdr:to>
      <xdr:col>19</xdr:col>
      <xdr:colOff>38100</xdr:colOff>
      <xdr:row>17</xdr:row>
      <xdr:rowOff>34851</xdr:rowOff>
    </xdr:to>
    <xdr:sp macro="" textlink="">
      <xdr:nvSpPr>
        <xdr:cNvPr id="74" name="楕円 73"/>
        <xdr:cNvSpPr/>
      </xdr:nvSpPr>
      <xdr:spPr bwMode="auto">
        <a:xfrm>
          <a:off x="3556000" y="28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45028</xdr:rowOff>
    </xdr:from>
    <xdr:ext cx="762000" cy="259045"/>
    <xdr:sp macro="" textlink="">
      <xdr:nvSpPr>
        <xdr:cNvPr id="75" name="テキスト ボックス 74"/>
        <xdr:cNvSpPr txBox="1"/>
      </xdr:nvSpPr>
      <xdr:spPr>
        <a:xfrm>
          <a:off x="3225800" y="266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133392</xdr:rowOff>
    </xdr:from>
    <xdr:to>
      <xdr:col>15</xdr:col>
      <xdr:colOff>101600</xdr:colOff>
      <xdr:row>17</xdr:row>
      <xdr:rowOff>63542</xdr:rowOff>
    </xdr:to>
    <xdr:sp macro="" textlink="">
      <xdr:nvSpPr>
        <xdr:cNvPr id="76" name="楕円 75"/>
        <xdr:cNvSpPr/>
      </xdr:nvSpPr>
      <xdr:spPr bwMode="auto">
        <a:xfrm>
          <a:off x="2857500" y="29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73719</xdr:rowOff>
    </xdr:from>
    <xdr:ext cx="762000" cy="259045"/>
    <xdr:sp macro="" textlink="">
      <xdr:nvSpPr>
        <xdr:cNvPr id="77" name="テキスト ボックス 76"/>
        <xdr:cNvSpPr txBox="1"/>
      </xdr:nvSpPr>
      <xdr:spPr>
        <a:xfrm>
          <a:off x="2527300" y="26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58735</xdr:rowOff>
    </xdr:from>
    <xdr:to>
      <xdr:col>29</xdr:col>
      <xdr:colOff>127000</xdr:colOff>
      <xdr:row>36</xdr:row>
      <xdr:rowOff>59033</xdr:rowOff>
    </xdr:to>
    <xdr:cxnSp macro="">
      <xdr:nvCxnSpPr>
        <xdr:cNvPr id="108" name="直線コネクタ 107"/>
        <xdr:cNvCxnSpPr/>
      </xdr:nvCxnSpPr>
      <xdr:spPr bwMode="auto">
        <a:xfrm>
          <a:off x="5003800" y="7011985"/>
          <a:ext cx="647700" cy="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58735</xdr:rowOff>
    </xdr:from>
    <xdr:to>
      <xdr:col>26</xdr:col>
      <xdr:colOff>50800</xdr:colOff>
      <xdr:row>36</xdr:row>
      <xdr:rowOff>69448</xdr:rowOff>
    </xdr:to>
    <xdr:cxnSp macro="">
      <xdr:nvCxnSpPr>
        <xdr:cNvPr id="111" name="直線コネクタ 110"/>
        <xdr:cNvCxnSpPr/>
      </xdr:nvCxnSpPr>
      <xdr:spPr bwMode="auto">
        <a:xfrm flipV="1">
          <a:off x="4305300" y="7011985"/>
          <a:ext cx="698500" cy="1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69269</xdr:rowOff>
    </xdr:from>
    <xdr:to>
      <xdr:col>22</xdr:col>
      <xdr:colOff>114300</xdr:colOff>
      <xdr:row>36</xdr:row>
      <xdr:rowOff>69448</xdr:rowOff>
    </xdr:to>
    <xdr:cxnSp macro="">
      <xdr:nvCxnSpPr>
        <xdr:cNvPr id="114" name="直線コネクタ 113"/>
        <xdr:cNvCxnSpPr/>
      </xdr:nvCxnSpPr>
      <xdr:spPr bwMode="auto">
        <a:xfrm>
          <a:off x="3606800" y="702251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69269</xdr:rowOff>
    </xdr:from>
    <xdr:to>
      <xdr:col>18</xdr:col>
      <xdr:colOff>177800</xdr:colOff>
      <xdr:row>36</xdr:row>
      <xdr:rowOff>88426</xdr:rowOff>
    </xdr:to>
    <xdr:cxnSp macro="">
      <xdr:nvCxnSpPr>
        <xdr:cNvPr id="117" name="直線コネクタ 116"/>
        <xdr:cNvCxnSpPr/>
      </xdr:nvCxnSpPr>
      <xdr:spPr bwMode="auto">
        <a:xfrm flipV="1">
          <a:off x="2908300" y="7022519"/>
          <a:ext cx="6985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8233</xdr:rowOff>
    </xdr:from>
    <xdr:to>
      <xdr:col>29</xdr:col>
      <xdr:colOff>177800</xdr:colOff>
      <xdr:row>36</xdr:row>
      <xdr:rowOff>109833</xdr:rowOff>
    </xdr:to>
    <xdr:sp macro="" textlink="">
      <xdr:nvSpPr>
        <xdr:cNvPr id="127" name="楕円 126"/>
        <xdr:cNvSpPr/>
      </xdr:nvSpPr>
      <xdr:spPr bwMode="auto">
        <a:xfrm>
          <a:off x="5600700" y="696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323210</xdr:rowOff>
    </xdr:from>
    <xdr:ext cx="762000" cy="259045"/>
    <xdr:sp macro="" textlink="">
      <xdr:nvSpPr>
        <xdr:cNvPr id="128" name="人口1人当たり決算額の推移該当値テキスト445"/>
        <xdr:cNvSpPr txBox="1"/>
      </xdr:nvSpPr>
      <xdr:spPr>
        <a:xfrm>
          <a:off x="5740400" y="69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7935</xdr:rowOff>
    </xdr:from>
    <xdr:to>
      <xdr:col>26</xdr:col>
      <xdr:colOff>101600</xdr:colOff>
      <xdr:row>36</xdr:row>
      <xdr:rowOff>109535</xdr:rowOff>
    </xdr:to>
    <xdr:sp macro="" textlink="">
      <xdr:nvSpPr>
        <xdr:cNvPr id="129" name="楕円 128"/>
        <xdr:cNvSpPr/>
      </xdr:nvSpPr>
      <xdr:spPr bwMode="auto">
        <a:xfrm>
          <a:off x="4953000" y="69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94312</xdr:rowOff>
    </xdr:from>
    <xdr:ext cx="736600" cy="259045"/>
    <xdr:sp macro="" textlink="">
      <xdr:nvSpPr>
        <xdr:cNvPr id="130" name="テキスト ボックス 129"/>
        <xdr:cNvSpPr txBox="1"/>
      </xdr:nvSpPr>
      <xdr:spPr>
        <a:xfrm>
          <a:off x="4622800" y="704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18648</xdr:rowOff>
    </xdr:from>
    <xdr:to>
      <xdr:col>22</xdr:col>
      <xdr:colOff>165100</xdr:colOff>
      <xdr:row>36</xdr:row>
      <xdr:rowOff>120248</xdr:rowOff>
    </xdr:to>
    <xdr:sp macro="" textlink="">
      <xdr:nvSpPr>
        <xdr:cNvPr id="131" name="楕円 130"/>
        <xdr:cNvSpPr/>
      </xdr:nvSpPr>
      <xdr:spPr bwMode="auto">
        <a:xfrm>
          <a:off x="4254500" y="697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105025</xdr:rowOff>
    </xdr:from>
    <xdr:ext cx="762000" cy="259045"/>
    <xdr:sp macro="" textlink="">
      <xdr:nvSpPr>
        <xdr:cNvPr id="132" name="テキスト ボックス 131"/>
        <xdr:cNvSpPr txBox="1"/>
      </xdr:nvSpPr>
      <xdr:spPr>
        <a:xfrm>
          <a:off x="3924300" y="705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18469</xdr:rowOff>
    </xdr:from>
    <xdr:to>
      <xdr:col>19</xdr:col>
      <xdr:colOff>38100</xdr:colOff>
      <xdr:row>36</xdr:row>
      <xdr:rowOff>120069</xdr:rowOff>
    </xdr:to>
    <xdr:sp macro="" textlink="">
      <xdr:nvSpPr>
        <xdr:cNvPr id="133" name="楕円 132"/>
        <xdr:cNvSpPr/>
      </xdr:nvSpPr>
      <xdr:spPr bwMode="auto">
        <a:xfrm>
          <a:off x="3556000" y="697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104846</xdr:rowOff>
    </xdr:from>
    <xdr:ext cx="762000" cy="259045"/>
    <xdr:sp macro="" textlink="">
      <xdr:nvSpPr>
        <xdr:cNvPr id="134" name="テキスト ボックス 133"/>
        <xdr:cNvSpPr txBox="1"/>
      </xdr:nvSpPr>
      <xdr:spPr>
        <a:xfrm>
          <a:off x="3225800" y="705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37626</xdr:rowOff>
    </xdr:from>
    <xdr:to>
      <xdr:col>15</xdr:col>
      <xdr:colOff>101600</xdr:colOff>
      <xdr:row>36</xdr:row>
      <xdr:rowOff>139226</xdr:rowOff>
    </xdr:to>
    <xdr:sp macro="" textlink="">
      <xdr:nvSpPr>
        <xdr:cNvPr id="135" name="楕円 134"/>
        <xdr:cNvSpPr/>
      </xdr:nvSpPr>
      <xdr:spPr bwMode="auto">
        <a:xfrm>
          <a:off x="2857500" y="69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124003</xdr:rowOff>
    </xdr:from>
    <xdr:ext cx="762000" cy="259045"/>
    <xdr:sp macro="" textlink="">
      <xdr:nvSpPr>
        <xdr:cNvPr id="136" name="テキスト ボックス 135"/>
        <xdr:cNvSpPr txBox="1"/>
      </xdr:nvSpPr>
      <xdr:spPr>
        <a:xfrm>
          <a:off x="2527300" y="7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
2,833
283.35
6,071,005
5,918,386
138,220
2,697,049
3,193,500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141310</xdr:rowOff>
    </xdr:from>
    <xdr:to>
      <xdr:col>24</xdr:col>
      <xdr:colOff>63500</xdr:colOff>
      <xdr:row>35</xdr:row>
      <xdr:rowOff>147840</xdr:rowOff>
    </xdr:to>
    <xdr:cxnSp macro="">
      <xdr:nvCxnSpPr>
        <xdr:cNvPr id="60" name="直線コネクタ 59"/>
        <xdr:cNvCxnSpPr/>
      </xdr:nvCxnSpPr>
      <xdr:spPr>
        <a:xfrm flipV="1">
          <a:off x="3797300" y="6142060"/>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147840</xdr:rowOff>
    </xdr:from>
    <xdr:to>
      <xdr:col>19</xdr:col>
      <xdr:colOff>177800</xdr:colOff>
      <xdr:row>36</xdr:row>
      <xdr:rowOff>23461</xdr:rowOff>
    </xdr:to>
    <xdr:cxnSp macro="">
      <xdr:nvCxnSpPr>
        <xdr:cNvPr id="63" name="直線コネクタ 62"/>
        <xdr:cNvCxnSpPr/>
      </xdr:nvCxnSpPr>
      <xdr:spPr>
        <a:xfrm flipV="1">
          <a:off x="2908300" y="6148590"/>
          <a:ext cx="889000" cy="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14027</xdr:rowOff>
    </xdr:from>
    <xdr:to>
      <xdr:col>15</xdr:col>
      <xdr:colOff>50800</xdr:colOff>
      <xdr:row>36</xdr:row>
      <xdr:rowOff>23461</xdr:rowOff>
    </xdr:to>
    <xdr:cxnSp macro="">
      <xdr:nvCxnSpPr>
        <xdr:cNvPr id="66" name="直線コネクタ 65"/>
        <xdr:cNvCxnSpPr/>
      </xdr:nvCxnSpPr>
      <xdr:spPr>
        <a:xfrm>
          <a:off x="2019300" y="6186227"/>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14027</xdr:rowOff>
    </xdr:from>
    <xdr:to>
      <xdr:col>10</xdr:col>
      <xdr:colOff>114300</xdr:colOff>
      <xdr:row>36</xdr:row>
      <xdr:rowOff>125914</xdr:rowOff>
    </xdr:to>
    <xdr:cxnSp macro="">
      <xdr:nvCxnSpPr>
        <xdr:cNvPr id="69" name="直線コネクタ 68"/>
        <xdr:cNvCxnSpPr/>
      </xdr:nvCxnSpPr>
      <xdr:spPr>
        <a:xfrm flipV="1">
          <a:off x="1130300" y="6186227"/>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90510</xdr:rowOff>
    </xdr:from>
    <xdr:to>
      <xdr:col>24</xdr:col>
      <xdr:colOff>114300</xdr:colOff>
      <xdr:row>36</xdr:row>
      <xdr:rowOff>20660</xdr:rowOff>
    </xdr:to>
    <xdr:sp macro="" textlink="">
      <xdr:nvSpPr>
        <xdr:cNvPr id="79" name="楕円 78"/>
        <xdr:cNvSpPr/>
      </xdr:nvSpPr>
      <xdr:spPr>
        <a:xfrm>
          <a:off x="4584700" y="60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113387</xdr:rowOff>
    </xdr:from>
    <xdr:ext cx="599010" cy="259045"/>
    <xdr:sp macro="" textlink="">
      <xdr:nvSpPr>
        <xdr:cNvPr id="80" name="人件費該当値テキスト"/>
        <xdr:cNvSpPr txBox="1"/>
      </xdr:nvSpPr>
      <xdr:spPr>
        <a:xfrm>
          <a:off x="4686300" y="59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97040</xdr:rowOff>
    </xdr:from>
    <xdr:to>
      <xdr:col>20</xdr:col>
      <xdr:colOff>38100</xdr:colOff>
      <xdr:row>36</xdr:row>
      <xdr:rowOff>27190</xdr:rowOff>
    </xdr:to>
    <xdr:sp macro="" textlink="">
      <xdr:nvSpPr>
        <xdr:cNvPr id="81" name="楕円 80"/>
        <xdr:cNvSpPr/>
      </xdr:nvSpPr>
      <xdr:spPr>
        <a:xfrm>
          <a:off x="3746500" y="6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43717</xdr:rowOff>
    </xdr:from>
    <xdr:ext cx="599010" cy="259045"/>
    <xdr:sp macro="" textlink="">
      <xdr:nvSpPr>
        <xdr:cNvPr id="82" name="テキスト ボックス 81"/>
        <xdr:cNvSpPr txBox="1"/>
      </xdr:nvSpPr>
      <xdr:spPr>
        <a:xfrm>
          <a:off x="3497795" y="58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144111</xdr:rowOff>
    </xdr:from>
    <xdr:to>
      <xdr:col>15</xdr:col>
      <xdr:colOff>101600</xdr:colOff>
      <xdr:row>36</xdr:row>
      <xdr:rowOff>74261</xdr:rowOff>
    </xdr:to>
    <xdr:sp macro="" textlink="">
      <xdr:nvSpPr>
        <xdr:cNvPr id="83" name="楕円 82"/>
        <xdr:cNvSpPr/>
      </xdr:nvSpPr>
      <xdr:spPr>
        <a:xfrm>
          <a:off x="2857500" y="61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90788</xdr:rowOff>
    </xdr:from>
    <xdr:ext cx="599010" cy="259045"/>
    <xdr:sp macro="" textlink="">
      <xdr:nvSpPr>
        <xdr:cNvPr id="84" name="テキスト ボックス 83"/>
        <xdr:cNvSpPr txBox="1"/>
      </xdr:nvSpPr>
      <xdr:spPr>
        <a:xfrm>
          <a:off x="2608795" y="59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134677</xdr:rowOff>
    </xdr:from>
    <xdr:to>
      <xdr:col>10</xdr:col>
      <xdr:colOff>165100</xdr:colOff>
      <xdr:row>36</xdr:row>
      <xdr:rowOff>64827</xdr:rowOff>
    </xdr:to>
    <xdr:sp macro="" textlink="">
      <xdr:nvSpPr>
        <xdr:cNvPr id="85" name="楕円 84"/>
        <xdr:cNvSpPr/>
      </xdr:nvSpPr>
      <xdr:spPr>
        <a:xfrm>
          <a:off x="1968500" y="61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81354</xdr:rowOff>
    </xdr:from>
    <xdr:ext cx="599010" cy="259045"/>
    <xdr:sp macro="" textlink="">
      <xdr:nvSpPr>
        <xdr:cNvPr id="86" name="テキスト ボックス 85"/>
        <xdr:cNvSpPr txBox="1"/>
      </xdr:nvSpPr>
      <xdr:spPr>
        <a:xfrm>
          <a:off x="1719795" y="591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75114</xdr:rowOff>
    </xdr:from>
    <xdr:to>
      <xdr:col>6</xdr:col>
      <xdr:colOff>38100</xdr:colOff>
      <xdr:row>37</xdr:row>
      <xdr:rowOff>5264</xdr:rowOff>
    </xdr:to>
    <xdr:sp macro="" textlink="">
      <xdr:nvSpPr>
        <xdr:cNvPr id="87" name="楕円 86"/>
        <xdr:cNvSpPr/>
      </xdr:nvSpPr>
      <xdr:spPr>
        <a:xfrm>
          <a:off x="1079500" y="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21791</xdr:rowOff>
    </xdr:from>
    <xdr:ext cx="599010" cy="259045"/>
    <xdr:sp macro="" textlink="">
      <xdr:nvSpPr>
        <xdr:cNvPr id="88" name="テキスト ボックス 87"/>
        <xdr:cNvSpPr txBox="1"/>
      </xdr:nvSpPr>
      <xdr:spPr>
        <a:xfrm>
          <a:off x="830795" y="602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112426</xdr:rowOff>
    </xdr:from>
    <xdr:to>
      <xdr:col>24</xdr:col>
      <xdr:colOff>63500</xdr:colOff>
      <xdr:row>56</xdr:row>
      <xdr:rowOff>141610</xdr:rowOff>
    </xdr:to>
    <xdr:cxnSp macro="">
      <xdr:nvCxnSpPr>
        <xdr:cNvPr id="117" name="直線コネクタ 116"/>
        <xdr:cNvCxnSpPr/>
      </xdr:nvCxnSpPr>
      <xdr:spPr>
        <a:xfrm flipV="1">
          <a:off x="3797300" y="9713626"/>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141610</xdr:rowOff>
    </xdr:from>
    <xdr:to>
      <xdr:col>19</xdr:col>
      <xdr:colOff>177800</xdr:colOff>
      <xdr:row>57</xdr:row>
      <xdr:rowOff>4954</xdr:rowOff>
    </xdr:to>
    <xdr:cxnSp macro="">
      <xdr:nvCxnSpPr>
        <xdr:cNvPr id="120" name="直線コネクタ 119"/>
        <xdr:cNvCxnSpPr/>
      </xdr:nvCxnSpPr>
      <xdr:spPr>
        <a:xfrm flipV="1">
          <a:off x="2908300" y="9742810"/>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135765</xdr:rowOff>
    </xdr:from>
    <xdr:to>
      <xdr:col>15</xdr:col>
      <xdr:colOff>50800</xdr:colOff>
      <xdr:row>57</xdr:row>
      <xdr:rowOff>4954</xdr:rowOff>
    </xdr:to>
    <xdr:cxnSp macro="">
      <xdr:nvCxnSpPr>
        <xdr:cNvPr id="123" name="直線コネクタ 122"/>
        <xdr:cNvCxnSpPr/>
      </xdr:nvCxnSpPr>
      <xdr:spPr>
        <a:xfrm>
          <a:off x="2019300" y="9736965"/>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94134</xdr:rowOff>
    </xdr:from>
    <xdr:to>
      <xdr:col>10</xdr:col>
      <xdr:colOff>114300</xdr:colOff>
      <xdr:row>56</xdr:row>
      <xdr:rowOff>135765</xdr:rowOff>
    </xdr:to>
    <xdr:cxnSp macro="">
      <xdr:nvCxnSpPr>
        <xdr:cNvPr id="126" name="直線コネクタ 125"/>
        <xdr:cNvCxnSpPr/>
      </xdr:nvCxnSpPr>
      <xdr:spPr>
        <a:xfrm>
          <a:off x="1130300" y="9695334"/>
          <a:ext cx="889000" cy="4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61626</xdr:rowOff>
    </xdr:from>
    <xdr:to>
      <xdr:col>24</xdr:col>
      <xdr:colOff>114300</xdr:colOff>
      <xdr:row>56</xdr:row>
      <xdr:rowOff>163226</xdr:rowOff>
    </xdr:to>
    <xdr:sp macro="" textlink="">
      <xdr:nvSpPr>
        <xdr:cNvPr id="136" name="楕円 135"/>
        <xdr:cNvSpPr/>
      </xdr:nvSpPr>
      <xdr:spPr>
        <a:xfrm>
          <a:off x="4584700" y="96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84503</xdr:rowOff>
    </xdr:from>
    <xdr:ext cx="599010" cy="259045"/>
    <xdr:sp macro="" textlink="">
      <xdr:nvSpPr>
        <xdr:cNvPr id="137" name="物件費該当値テキスト"/>
        <xdr:cNvSpPr txBox="1"/>
      </xdr:nvSpPr>
      <xdr:spPr>
        <a:xfrm>
          <a:off x="4686300" y="951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90810</xdr:rowOff>
    </xdr:from>
    <xdr:to>
      <xdr:col>20</xdr:col>
      <xdr:colOff>38100</xdr:colOff>
      <xdr:row>57</xdr:row>
      <xdr:rowOff>20960</xdr:rowOff>
    </xdr:to>
    <xdr:sp macro="" textlink="">
      <xdr:nvSpPr>
        <xdr:cNvPr id="138" name="楕円 137"/>
        <xdr:cNvSpPr/>
      </xdr:nvSpPr>
      <xdr:spPr>
        <a:xfrm>
          <a:off x="3746500" y="96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37487</xdr:rowOff>
    </xdr:from>
    <xdr:ext cx="599010" cy="259045"/>
    <xdr:sp macro="" textlink="">
      <xdr:nvSpPr>
        <xdr:cNvPr id="139" name="テキスト ボックス 138"/>
        <xdr:cNvSpPr txBox="1"/>
      </xdr:nvSpPr>
      <xdr:spPr>
        <a:xfrm>
          <a:off x="3497795" y="946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125604</xdr:rowOff>
    </xdr:from>
    <xdr:to>
      <xdr:col>15</xdr:col>
      <xdr:colOff>101600</xdr:colOff>
      <xdr:row>57</xdr:row>
      <xdr:rowOff>55754</xdr:rowOff>
    </xdr:to>
    <xdr:sp macro="" textlink="">
      <xdr:nvSpPr>
        <xdr:cNvPr id="140" name="楕円 139"/>
        <xdr:cNvSpPr/>
      </xdr:nvSpPr>
      <xdr:spPr>
        <a:xfrm>
          <a:off x="2857500" y="97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72281</xdr:rowOff>
    </xdr:from>
    <xdr:ext cx="599010" cy="259045"/>
    <xdr:sp macro="" textlink="">
      <xdr:nvSpPr>
        <xdr:cNvPr id="141" name="テキスト ボックス 140"/>
        <xdr:cNvSpPr txBox="1"/>
      </xdr:nvSpPr>
      <xdr:spPr>
        <a:xfrm>
          <a:off x="2608795" y="950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84965</xdr:rowOff>
    </xdr:from>
    <xdr:to>
      <xdr:col>10</xdr:col>
      <xdr:colOff>165100</xdr:colOff>
      <xdr:row>57</xdr:row>
      <xdr:rowOff>15115</xdr:rowOff>
    </xdr:to>
    <xdr:sp macro="" textlink="">
      <xdr:nvSpPr>
        <xdr:cNvPr id="142" name="楕円 141"/>
        <xdr:cNvSpPr/>
      </xdr:nvSpPr>
      <xdr:spPr>
        <a:xfrm>
          <a:off x="1968500" y="96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31642</xdr:rowOff>
    </xdr:from>
    <xdr:ext cx="599010" cy="259045"/>
    <xdr:sp macro="" textlink="">
      <xdr:nvSpPr>
        <xdr:cNvPr id="143" name="テキスト ボックス 142"/>
        <xdr:cNvSpPr txBox="1"/>
      </xdr:nvSpPr>
      <xdr:spPr>
        <a:xfrm>
          <a:off x="1719795" y="946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43334</xdr:rowOff>
    </xdr:from>
    <xdr:to>
      <xdr:col>6</xdr:col>
      <xdr:colOff>38100</xdr:colOff>
      <xdr:row>56</xdr:row>
      <xdr:rowOff>144934</xdr:rowOff>
    </xdr:to>
    <xdr:sp macro="" textlink="">
      <xdr:nvSpPr>
        <xdr:cNvPr id="144" name="楕円 143"/>
        <xdr:cNvSpPr/>
      </xdr:nvSpPr>
      <xdr:spPr>
        <a:xfrm>
          <a:off x="1079500" y="96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161461</xdr:rowOff>
    </xdr:from>
    <xdr:ext cx="599010" cy="259045"/>
    <xdr:sp macro="" textlink="">
      <xdr:nvSpPr>
        <xdr:cNvPr id="145" name="テキスト ボックス 144"/>
        <xdr:cNvSpPr txBox="1"/>
      </xdr:nvSpPr>
      <xdr:spPr>
        <a:xfrm>
          <a:off x="830795" y="941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162038</xdr:rowOff>
    </xdr:from>
    <xdr:to>
      <xdr:col>24</xdr:col>
      <xdr:colOff>63500</xdr:colOff>
      <xdr:row>76</xdr:row>
      <xdr:rowOff>164512</xdr:rowOff>
    </xdr:to>
    <xdr:cxnSp macro="">
      <xdr:nvCxnSpPr>
        <xdr:cNvPr id="172" name="直線コネクタ 171"/>
        <xdr:cNvCxnSpPr/>
      </xdr:nvCxnSpPr>
      <xdr:spPr>
        <a:xfrm flipV="1">
          <a:off x="3797300" y="13192238"/>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164512</xdr:rowOff>
    </xdr:from>
    <xdr:to>
      <xdr:col>19</xdr:col>
      <xdr:colOff>177800</xdr:colOff>
      <xdr:row>77</xdr:row>
      <xdr:rowOff>45010</xdr:rowOff>
    </xdr:to>
    <xdr:cxnSp macro="">
      <xdr:nvCxnSpPr>
        <xdr:cNvPr id="175" name="直線コネクタ 174"/>
        <xdr:cNvCxnSpPr/>
      </xdr:nvCxnSpPr>
      <xdr:spPr>
        <a:xfrm flipV="1">
          <a:off x="2908300" y="13194712"/>
          <a:ext cx="889000" cy="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45010</xdr:rowOff>
    </xdr:from>
    <xdr:to>
      <xdr:col>15</xdr:col>
      <xdr:colOff>50800</xdr:colOff>
      <xdr:row>77</xdr:row>
      <xdr:rowOff>86024</xdr:rowOff>
    </xdr:to>
    <xdr:cxnSp macro="">
      <xdr:nvCxnSpPr>
        <xdr:cNvPr id="178" name="直線コネクタ 177"/>
        <xdr:cNvCxnSpPr/>
      </xdr:nvCxnSpPr>
      <xdr:spPr>
        <a:xfrm flipV="1">
          <a:off x="2019300" y="13246660"/>
          <a:ext cx="8890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86024</xdr:rowOff>
    </xdr:from>
    <xdr:to>
      <xdr:col>10</xdr:col>
      <xdr:colOff>114300</xdr:colOff>
      <xdr:row>77</xdr:row>
      <xdr:rowOff>135389</xdr:rowOff>
    </xdr:to>
    <xdr:cxnSp macro="">
      <xdr:nvCxnSpPr>
        <xdr:cNvPr id="181" name="直線コネクタ 180"/>
        <xdr:cNvCxnSpPr/>
      </xdr:nvCxnSpPr>
      <xdr:spPr>
        <a:xfrm flipV="1">
          <a:off x="1130300" y="13287674"/>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111238</xdr:rowOff>
    </xdr:from>
    <xdr:to>
      <xdr:col>24</xdr:col>
      <xdr:colOff>114300</xdr:colOff>
      <xdr:row>77</xdr:row>
      <xdr:rowOff>41388</xdr:rowOff>
    </xdr:to>
    <xdr:sp macro="" textlink="">
      <xdr:nvSpPr>
        <xdr:cNvPr id="191" name="楕円 190"/>
        <xdr:cNvSpPr/>
      </xdr:nvSpPr>
      <xdr:spPr>
        <a:xfrm>
          <a:off x="4584700" y="131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134115</xdr:rowOff>
    </xdr:from>
    <xdr:ext cx="534377" cy="259045"/>
    <xdr:sp macro="" textlink="">
      <xdr:nvSpPr>
        <xdr:cNvPr id="192" name="維持補修費該当値テキスト"/>
        <xdr:cNvSpPr txBox="1"/>
      </xdr:nvSpPr>
      <xdr:spPr>
        <a:xfrm>
          <a:off x="4686300" y="129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113712</xdr:rowOff>
    </xdr:from>
    <xdr:to>
      <xdr:col>20</xdr:col>
      <xdr:colOff>38100</xdr:colOff>
      <xdr:row>77</xdr:row>
      <xdr:rowOff>43862</xdr:rowOff>
    </xdr:to>
    <xdr:sp macro="" textlink="">
      <xdr:nvSpPr>
        <xdr:cNvPr id="193" name="楕円 192"/>
        <xdr:cNvSpPr/>
      </xdr:nvSpPr>
      <xdr:spPr>
        <a:xfrm>
          <a:off x="3746500" y="131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60389</xdr:rowOff>
    </xdr:from>
    <xdr:ext cx="534377" cy="259045"/>
    <xdr:sp macro="" textlink="">
      <xdr:nvSpPr>
        <xdr:cNvPr id="194" name="テキスト ボックス 193"/>
        <xdr:cNvSpPr txBox="1"/>
      </xdr:nvSpPr>
      <xdr:spPr>
        <a:xfrm>
          <a:off x="3530111" y="129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165660</xdr:rowOff>
    </xdr:from>
    <xdr:to>
      <xdr:col>15</xdr:col>
      <xdr:colOff>101600</xdr:colOff>
      <xdr:row>77</xdr:row>
      <xdr:rowOff>95810</xdr:rowOff>
    </xdr:to>
    <xdr:sp macro="" textlink="">
      <xdr:nvSpPr>
        <xdr:cNvPr id="195" name="楕円 194"/>
        <xdr:cNvSpPr/>
      </xdr:nvSpPr>
      <xdr:spPr>
        <a:xfrm>
          <a:off x="2857500" y="131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112337</xdr:rowOff>
    </xdr:from>
    <xdr:ext cx="534377" cy="259045"/>
    <xdr:sp macro="" textlink="">
      <xdr:nvSpPr>
        <xdr:cNvPr id="196" name="テキスト ボックス 195"/>
        <xdr:cNvSpPr txBox="1"/>
      </xdr:nvSpPr>
      <xdr:spPr>
        <a:xfrm>
          <a:off x="2641111" y="129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35224</xdr:rowOff>
    </xdr:from>
    <xdr:to>
      <xdr:col>10</xdr:col>
      <xdr:colOff>165100</xdr:colOff>
      <xdr:row>77</xdr:row>
      <xdr:rowOff>136824</xdr:rowOff>
    </xdr:to>
    <xdr:sp macro="" textlink="">
      <xdr:nvSpPr>
        <xdr:cNvPr id="197" name="楕円 196"/>
        <xdr:cNvSpPr/>
      </xdr:nvSpPr>
      <xdr:spPr>
        <a:xfrm>
          <a:off x="1968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153351</xdr:rowOff>
    </xdr:from>
    <xdr:ext cx="534377" cy="259045"/>
    <xdr:sp macro="" textlink="">
      <xdr:nvSpPr>
        <xdr:cNvPr id="198" name="テキスト ボックス 197"/>
        <xdr:cNvSpPr txBox="1"/>
      </xdr:nvSpPr>
      <xdr:spPr>
        <a:xfrm>
          <a:off x="1752111" y="130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84589</xdr:rowOff>
    </xdr:from>
    <xdr:to>
      <xdr:col>6</xdr:col>
      <xdr:colOff>38100</xdr:colOff>
      <xdr:row>78</xdr:row>
      <xdr:rowOff>14739</xdr:rowOff>
    </xdr:to>
    <xdr:sp macro="" textlink="">
      <xdr:nvSpPr>
        <xdr:cNvPr id="199" name="楕円 198"/>
        <xdr:cNvSpPr/>
      </xdr:nvSpPr>
      <xdr:spPr>
        <a:xfrm>
          <a:off x="1079500" y="132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31266</xdr:rowOff>
    </xdr:from>
    <xdr:ext cx="534377" cy="259045"/>
    <xdr:sp macro="" textlink="">
      <xdr:nvSpPr>
        <xdr:cNvPr id="200" name="テキスト ボックス 199"/>
        <xdr:cNvSpPr txBox="1"/>
      </xdr:nvSpPr>
      <xdr:spPr>
        <a:xfrm>
          <a:off x="863111" y="130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151068</xdr:rowOff>
    </xdr:from>
    <xdr:to>
      <xdr:col>24</xdr:col>
      <xdr:colOff>63500</xdr:colOff>
      <xdr:row>91</xdr:row>
      <xdr:rowOff>68644</xdr:rowOff>
    </xdr:to>
    <xdr:cxnSp macro="">
      <xdr:nvCxnSpPr>
        <xdr:cNvPr id="229" name="直線コネクタ 228"/>
        <xdr:cNvCxnSpPr/>
      </xdr:nvCxnSpPr>
      <xdr:spPr>
        <a:xfrm flipV="1">
          <a:off x="3797300" y="15581568"/>
          <a:ext cx="838200" cy="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23594</xdr:rowOff>
    </xdr:from>
    <xdr:to>
      <xdr:col>19</xdr:col>
      <xdr:colOff>177800</xdr:colOff>
      <xdr:row>91</xdr:row>
      <xdr:rowOff>68644</xdr:rowOff>
    </xdr:to>
    <xdr:cxnSp macro="">
      <xdr:nvCxnSpPr>
        <xdr:cNvPr id="232" name="直線コネクタ 231"/>
        <xdr:cNvCxnSpPr/>
      </xdr:nvCxnSpPr>
      <xdr:spPr>
        <a:xfrm>
          <a:off x="2908300" y="15625544"/>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23594</xdr:rowOff>
    </xdr:from>
    <xdr:to>
      <xdr:col>15</xdr:col>
      <xdr:colOff>50800</xdr:colOff>
      <xdr:row>92</xdr:row>
      <xdr:rowOff>53891</xdr:rowOff>
    </xdr:to>
    <xdr:cxnSp macro="">
      <xdr:nvCxnSpPr>
        <xdr:cNvPr id="235" name="直線コネクタ 234"/>
        <xdr:cNvCxnSpPr/>
      </xdr:nvCxnSpPr>
      <xdr:spPr>
        <a:xfrm flipV="1">
          <a:off x="2019300" y="15625544"/>
          <a:ext cx="889000" cy="2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53891</xdr:rowOff>
    </xdr:from>
    <xdr:to>
      <xdr:col>10</xdr:col>
      <xdr:colOff>114300</xdr:colOff>
      <xdr:row>92</xdr:row>
      <xdr:rowOff>119529</xdr:rowOff>
    </xdr:to>
    <xdr:cxnSp macro="">
      <xdr:nvCxnSpPr>
        <xdr:cNvPr id="238" name="直線コネクタ 237"/>
        <xdr:cNvCxnSpPr/>
      </xdr:nvCxnSpPr>
      <xdr:spPr>
        <a:xfrm flipV="1">
          <a:off x="1130300" y="15827291"/>
          <a:ext cx="889000" cy="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100268</xdr:rowOff>
    </xdr:from>
    <xdr:to>
      <xdr:col>24</xdr:col>
      <xdr:colOff>114300</xdr:colOff>
      <xdr:row>91</xdr:row>
      <xdr:rowOff>30418</xdr:rowOff>
    </xdr:to>
    <xdr:sp macro="" textlink="">
      <xdr:nvSpPr>
        <xdr:cNvPr id="248" name="楕円 247"/>
        <xdr:cNvSpPr/>
      </xdr:nvSpPr>
      <xdr:spPr>
        <a:xfrm>
          <a:off x="4584700" y="155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123145</xdr:rowOff>
    </xdr:from>
    <xdr:ext cx="599010" cy="259045"/>
    <xdr:sp macro="" textlink="">
      <xdr:nvSpPr>
        <xdr:cNvPr id="249" name="扶助費該当値テキスト"/>
        <xdr:cNvSpPr txBox="1"/>
      </xdr:nvSpPr>
      <xdr:spPr>
        <a:xfrm>
          <a:off x="4686300" y="153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17844</xdr:rowOff>
    </xdr:from>
    <xdr:to>
      <xdr:col>20</xdr:col>
      <xdr:colOff>38100</xdr:colOff>
      <xdr:row>91</xdr:row>
      <xdr:rowOff>119444</xdr:rowOff>
    </xdr:to>
    <xdr:sp macro="" textlink="">
      <xdr:nvSpPr>
        <xdr:cNvPr id="250" name="楕円 249"/>
        <xdr:cNvSpPr/>
      </xdr:nvSpPr>
      <xdr:spPr>
        <a:xfrm>
          <a:off x="3746500" y="156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135971</xdr:rowOff>
    </xdr:from>
    <xdr:ext cx="599010" cy="259045"/>
    <xdr:sp macro="" textlink="">
      <xdr:nvSpPr>
        <xdr:cNvPr id="251" name="テキスト ボックス 250"/>
        <xdr:cNvSpPr txBox="1"/>
      </xdr:nvSpPr>
      <xdr:spPr>
        <a:xfrm>
          <a:off x="3497795" y="153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144244</xdr:rowOff>
    </xdr:from>
    <xdr:to>
      <xdr:col>15</xdr:col>
      <xdr:colOff>101600</xdr:colOff>
      <xdr:row>91</xdr:row>
      <xdr:rowOff>74394</xdr:rowOff>
    </xdr:to>
    <xdr:sp macro="" textlink="">
      <xdr:nvSpPr>
        <xdr:cNvPr id="252" name="楕円 251"/>
        <xdr:cNvSpPr/>
      </xdr:nvSpPr>
      <xdr:spPr>
        <a:xfrm>
          <a:off x="2857500" y="155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90921</xdr:rowOff>
    </xdr:from>
    <xdr:ext cx="599010" cy="259045"/>
    <xdr:sp macro="" textlink="">
      <xdr:nvSpPr>
        <xdr:cNvPr id="253" name="テキスト ボックス 252"/>
        <xdr:cNvSpPr txBox="1"/>
      </xdr:nvSpPr>
      <xdr:spPr>
        <a:xfrm>
          <a:off x="2608795" y="1534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3091</xdr:rowOff>
    </xdr:from>
    <xdr:to>
      <xdr:col>10</xdr:col>
      <xdr:colOff>165100</xdr:colOff>
      <xdr:row>92</xdr:row>
      <xdr:rowOff>104691</xdr:rowOff>
    </xdr:to>
    <xdr:sp macro="" textlink="">
      <xdr:nvSpPr>
        <xdr:cNvPr id="254" name="楕円 253"/>
        <xdr:cNvSpPr/>
      </xdr:nvSpPr>
      <xdr:spPr>
        <a:xfrm>
          <a:off x="1968500" y="157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121218</xdr:rowOff>
    </xdr:from>
    <xdr:ext cx="599010" cy="259045"/>
    <xdr:sp macro="" textlink="">
      <xdr:nvSpPr>
        <xdr:cNvPr id="255" name="テキスト ボックス 254"/>
        <xdr:cNvSpPr txBox="1"/>
      </xdr:nvSpPr>
      <xdr:spPr>
        <a:xfrm>
          <a:off x="1719795" y="155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68729</xdr:rowOff>
    </xdr:from>
    <xdr:to>
      <xdr:col>6</xdr:col>
      <xdr:colOff>38100</xdr:colOff>
      <xdr:row>92</xdr:row>
      <xdr:rowOff>170329</xdr:rowOff>
    </xdr:to>
    <xdr:sp macro="" textlink="">
      <xdr:nvSpPr>
        <xdr:cNvPr id="256" name="楕円 255"/>
        <xdr:cNvSpPr/>
      </xdr:nvSpPr>
      <xdr:spPr>
        <a:xfrm>
          <a:off x="1079500" y="158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15406</xdr:rowOff>
    </xdr:from>
    <xdr:ext cx="599010" cy="259045"/>
    <xdr:sp macro="" textlink="">
      <xdr:nvSpPr>
        <xdr:cNvPr id="257" name="テキスト ボックス 256"/>
        <xdr:cNvSpPr txBox="1"/>
      </xdr:nvSpPr>
      <xdr:spPr>
        <a:xfrm>
          <a:off x="830795" y="156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71210</xdr:rowOff>
    </xdr:from>
    <xdr:to>
      <xdr:col>55</xdr:col>
      <xdr:colOff>0</xdr:colOff>
      <xdr:row>35</xdr:row>
      <xdr:rowOff>72878</xdr:rowOff>
    </xdr:to>
    <xdr:cxnSp macro="">
      <xdr:nvCxnSpPr>
        <xdr:cNvPr id="286" name="直線コネクタ 285"/>
        <xdr:cNvCxnSpPr/>
      </xdr:nvCxnSpPr>
      <xdr:spPr>
        <a:xfrm flipV="1">
          <a:off x="9639300" y="6071960"/>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72878</xdr:rowOff>
    </xdr:from>
    <xdr:to>
      <xdr:col>50</xdr:col>
      <xdr:colOff>114300</xdr:colOff>
      <xdr:row>35</xdr:row>
      <xdr:rowOff>160825</xdr:rowOff>
    </xdr:to>
    <xdr:cxnSp macro="">
      <xdr:nvCxnSpPr>
        <xdr:cNvPr id="289" name="直線コネクタ 288"/>
        <xdr:cNvCxnSpPr/>
      </xdr:nvCxnSpPr>
      <xdr:spPr>
        <a:xfrm flipV="1">
          <a:off x="8750300" y="6073628"/>
          <a:ext cx="889000" cy="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57560</xdr:rowOff>
    </xdr:from>
    <xdr:to>
      <xdr:col>45</xdr:col>
      <xdr:colOff>177800</xdr:colOff>
      <xdr:row>35</xdr:row>
      <xdr:rowOff>160825</xdr:rowOff>
    </xdr:to>
    <xdr:cxnSp macro="">
      <xdr:nvCxnSpPr>
        <xdr:cNvPr id="292" name="直線コネクタ 291"/>
        <xdr:cNvCxnSpPr/>
      </xdr:nvCxnSpPr>
      <xdr:spPr>
        <a:xfrm>
          <a:off x="7861300" y="5886860"/>
          <a:ext cx="889000" cy="2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57560</xdr:rowOff>
    </xdr:from>
    <xdr:to>
      <xdr:col>41</xdr:col>
      <xdr:colOff>50800</xdr:colOff>
      <xdr:row>36</xdr:row>
      <xdr:rowOff>20377</xdr:rowOff>
    </xdr:to>
    <xdr:cxnSp macro="">
      <xdr:nvCxnSpPr>
        <xdr:cNvPr id="295" name="直線コネクタ 294"/>
        <xdr:cNvCxnSpPr/>
      </xdr:nvCxnSpPr>
      <xdr:spPr>
        <a:xfrm flipV="1">
          <a:off x="6972300" y="5886860"/>
          <a:ext cx="889000" cy="3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20410</xdr:rowOff>
    </xdr:from>
    <xdr:to>
      <xdr:col>55</xdr:col>
      <xdr:colOff>50800</xdr:colOff>
      <xdr:row>35</xdr:row>
      <xdr:rowOff>122010</xdr:rowOff>
    </xdr:to>
    <xdr:sp macro="" textlink="">
      <xdr:nvSpPr>
        <xdr:cNvPr id="305" name="楕円 304"/>
        <xdr:cNvSpPr/>
      </xdr:nvSpPr>
      <xdr:spPr>
        <a:xfrm>
          <a:off x="10426700" y="60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43287</xdr:rowOff>
    </xdr:from>
    <xdr:ext cx="599010" cy="259045"/>
    <xdr:sp macro="" textlink="">
      <xdr:nvSpPr>
        <xdr:cNvPr id="306" name="補助費等該当値テキスト"/>
        <xdr:cNvSpPr txBox="1"/>
      </xdr:nvSpPr>
      <xdr:spPr>
        <a:xfrm>
          <a:off x="10528300" y="58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22078</xdr:rowOff>
    </xdr:from>
    <xdr:to>
      <xdr:col>50</xdr:col>
      <xdr:colOff>165100</xdr:colOff>
      <xdr:row>35</xdr:row>
      <xdr:rowOff>123678</xdr:rowOff>
    </xdr:to>
    <xdr:sp macro="" textlink="">
      <xdr:nvSpPr>
        <xdr:cNvPr id="307" name="楕円 306"/>
        <xdr:cNvSpPr/>
      </xdr:nvSpPr>
      <xdr:spPr>
        <a:xfrm>
          <a:off x="9588500" y="60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140205</xdr:rowOff>
    </xdr:from>
    <xdr:ext cx="599010" cy="259045"/>
    <xdr:sp macro="" textlink="">
      <xdr:nvSpPr>
        <xdr:cNvPr id="308" name="テキスト ボックス 307"/>
        <xdr:cNvSpPr txBox="1"/>
      </xdr:nvSpPr>
      <xdr:spPr>
        <a:xfrm>
          <a:off x="9339795" y="57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110025</xdr:rowOff>
    </xdr:from>
    <xdr:to>
      <xdr:col>46</xdr:col>
      <xdr:colOff>38100</xdr:colOff>
      <xdr:row>36</xdr:row>
      <xdr:rowOff>40175</xdr:rowOff>
    </xdr:to>
    <xdr:sp macro="" textlink="">
      <xdr:nvSpPr>
        <xdr:cNvPr id="309" name="楕円 308"/>
        <xdr:cNvSpPr/>
      </xdr:nvSpPr>
      <xdr:spPr>
        <a:xfrm>
          <a:off x="8699500" y="61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56702</xdr:rowOff>
    </xdr:from>
    <xdr:ext cx="599010" cy="259045"/>
    <xdr:sp macro="" textlink="">
      <xdr:nvSpPr>
        <xdr:cNvPr id="310" name="テキスト ボックス 309"/>
        <xdr:cNvSpPr txBox="1"/>
      </xdr:nvSpPr>
      <xdr:spPr>
        <a:xfrm>
          <a:off x="8450795" y="58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6760</xdr:rowOff>
    </xdr:from>
    <xdr:to>
      <xdr:col>41</xdr:col>
      <xdr:colOff>101600</xdr:colOff>
      <xdr:row>34</xdr:row>
      <xdr:rowOff>108360</xdr:rowOff>
    </xdr:to>
    <xdr:sp macro="" textlink="">
      <xdr:nvSpPr>
        <xdr:cNvPr id="311" name="楕円 310"/>
        <xdr:cNvSpPr/>
      </xdr:nvSpPr>
      <xdr:spPr>
        <a:xfrm>
          <a:off x="7810500" y="58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124887</xdr:rowOff>
    </xdr:from>
    <xdr:ext cx="599010" cy="259045"/>
    <xdr:sp macro="" textlink="">
      <xdr:nvSpPr>
        <xdr:cNvPr id="312" name="テキスト ボックス 311"/>
        <xdr:cNvSpPr txBox="1"/>
      </xdr:nvSpPr>
      <xdr:spPr>
        <a:xfrm>
          <a:off x="7561795" y="561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141027</xdr:rowOff>
    </xdr:from>
    <xdr:to>
      <xdr:col>36</xdr:col>
      <xdr:colOff>165100</xdr:colOff>
      <xdr:row>36</xdr:row>
      <xdr:rowOff>71177</xdr:rowOff>
    </xdr:to>
    <xdr:sp macro="" textlink="">
      <xdr:nvSpPr>
        <xdr:cNvPr id="313" name="楕円 312"/>
        <xdr:cNvSpPr/>
      </xdr:nvSpPr>
      <xdr:spPr>
        <a:xfrm>
          <a:off x="6921500" y="61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87704</xdr:rowOff>
    </xdr:from>
    <xdr:ext cx="599010" cy="259045"/>
    <xdr:sp macro="" textlink="">
      <xdr:nvSpPr>
        <xdr:cNvPr id="314" name="テキスト ボックス 313"/>
        <xdr:cNvSpPr txBox="1"/>
      </xdr:nvSpPr>
      <xdr:spPr>
        <a:xfrm>
          <a:off x="6672795" y="591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93917</xdr:rowOff>
    </xdr:from>
    <xdr:to>
      <xdr:col>55</xdr:col>
      <xdr:colOff>0</xdr:colOff>
      <xdr:row>58</xdr:row>
      <xdr:rowOff>5028</xdr:rowOff>
    </xdr:to>
    <xdr:cxnSp macro="">
      <xdr:nvCxnSpPr>
        <xdr:cNvPr id="343" name="直線コネクタ 342"/>
        <xdr:cNvCxnSpPr/>
      </xdr:nvCxnSpPr>
      <xdr:spPr>
        <a:xfrm>
          <a:off x="9639300" y="9866567"/>
          <a:ext cx="838200" cy="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93917</xdr:rowOff>
    </xdr:from>
    <xdr:to>
      <xdr:col>50</xdr:col>
      <xdr:colOff>114300</xdr:colOff>
      <xdr:row>58</xdr:row>
      <xdr:rowOff>24457</xdr:rowOff>
    </xdr:to>
    <xdr:cxnSp macro="">
      <xdr:nvCxnSpPr>
        <xdr:cNvPr id="346" name="直線コネクタ 345"/>
        <xdr:cNvCxnSpPr/>
      </xdr:nvCxnSpPr>
      <xdr:spPr>
        <a:xfrm flipV="1">
          <a:off x="8750300" y="9866567"/>
          <a:ext cx="889000" cy="10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24457</xdr:rowOff>
    </xdr:from>
    <xdr:to>
      <xdr:col>45</xdr:col>
      <xdr:colOff>177800</xdr:colOff>
      <xdr:row>58</xdr:row>
      <xdr:rowOff>37432</xdr:rowOff>
    </xdr:to>
    <xdr:cxnSp macro="">
      <xdr:nvCxnSpPr>
        <xdr:cNvPr id="349" name="直線コネクタ 348"/>
        <xdr:cNvCxnSpPr/>
      </xdr:nvCxnSpPr>
      <xdr:spPr>
        <a:xfrm flipV="1">
          <a:off x="7861300" y="9968557"/>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161259</xdr:rowOff>
    </xdr:from>
    <xdr:to>
      <xdr:col>41</xdr:col>
      <xdr:colOff>50800</xdr:colOff>
      <xdr:row>58</xdr:row>
      <xdr:rowOff>37432</xdr:rowOff>
    </xdr:to>
    <xdr:cxnSp macro="">
      <xdr:nvCxnSpPr>
        <xdr:cNvPr id="352" name="直線コネクタ 351"/>
        <xdr:cNvCxnSpPr/>
      </xdr:nvCxnSpPr>
      <xdr:spPr>
        <a:xfrm>
          <a:off x="6972300" y="9933909"/>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125678</xdr:rowOff>
    </xdr:from>
    <xdr:to>
      <xdr:col>55</xdr:col>
      <xdr:colOff>50800</xdr:colOff>
      <xdr:row>58</xdr:row>
      <xdr:rowOff>55828</xdr:rowOff>
    </xdr:to>
    <xdr:sp macro="" textlink="">
      <xdr:nvSpPr>
        <xdr:cNvPr id="362" name="楕円 361"/>
        <xdr:cNvSpPr/>
      </xdr:nvSpPr>
      <xdr:spPr>
        <a:xfrm>
          <a:off x="10426700" y="98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104105</xdr:rowOff>
    </xdr:from>
    <xdr:ext cx="599010" cy="259045"/>
    <xdr:sp macro="" textlink="">
      <xdr:nvSpPr>
        <xdr:cNvPr id="363" name="普通建設事業費該当値テキスト"/>
        <xdr:cNvSpPr txBox="1"/>
      </xdr:nvSpPr>
      <xdr:spPr>
        <a:xfrm>
          <a:off x="10528300" y="987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43117</xdr:rowOff>
    </xdr:from>
    <xdr:to>
      <xdr:col>50</xdr:col>
      <xdr:colOff>165100</xdr:colOff>
      <xdr:row>57</xdr:row>
      <xdr:rowOff>144717</xdr:rowOff>
    </xdr:to>
    <xdr:sp macro="" textlink="">
      <xdr:nvSpPr>
        <xdr:cNvPr id="364" name="楕円 363"/>
        <xdr:cNvSpPr/>
      </xdr:nvSpPr>
      <xdr:spPr>
        <a:xfrm>
          <a:off x="9588500" y="9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161244</xdr:rowOff>
    </xdr:from>
    <xdr:ext cx="599010" cy="259045"/>
    <xdr:sp macro="" textlink="">
      <xdr:nvSpPr>
        <xdr:cNvPr id="365" name="テキスト ボックス 364"/>
        <xdr:cNvSpPr txBox="1"/>
      </xdr:nvSpPr>
      <xdr:spPr>
        <a:xfrm>
          <a:off x="9339795" y="95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145107</xdr:rowOff>
    </xdr:from>
    <xdr:to>
      <xdr:col>46</xdr:col>
      <xdr:colOff>38100</xdr:colOff>
      <xdr:row>58</xdr:row>
      <xdr:rowOff>75257</xdr:rowOff>
    </xdr:to>
    <xdr:sp macro="" textlink="">
      <xdr:nvSpPr>
        <xdr:cNvPr id="366" name="楕円 365"/>
        <xdr:cNvSpPr/>
      </xdr:nvSpPr>
      <xdr:spPr>
        <a:xfrm>
          <a:off x="8699500" y="99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66384</xdr:rowOff>
    </xdr:from>
    <xdr:ext cx="599010" cy="259045"/>
    <xdr:sp macro="" textlink="">
      <xdr:nvSpPr>
        <xdr:cNvPr id="367" name="テキスト ボックス 366"/>
        <xdr:cNvSpPr txBox="1"/>
      </xdr:nvSpPr>
      <xdr:spPr>
        <a:xfrm>
          <a:off x="8450795" y="100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158082</xdr:rowOff>
    </xdr:from>
    <xdr:to>
      <xdr:col>41</xdr:col>
      <xdr:colOff>101600</xdr:colOff>
      <xdr:row>58</xdr:row>
      <xdr:rowOff>88232</xdr:rowOff>
    </xdr:to>
    <xdr:sp macro="" textlink="">
      <xdr:nvSpPr>
        <xdr:cNvPr id="368" name="楕円 367"/>
        <xdr:cNvSpPr/>
      </xdr:nvSpPr>
      <xdr:spPr>
        <a:xfrm>
          <a:off x="7810500" y="99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79359</xdr:rowOff>
    </xdr:from>
    <xdr:ext cx="599010" cy="259045"/>
    <xdr:sp macro="" textlink="">
      <xdr:nvSpPr>
        <xdr:cNvPr id="369" name="テキスト ボックス 368"/>
        <xdr:cNvSpPr txBox="1"/>
      </xdr:nvSpPr>
      <xdr:spPr>
        <a:xfrm>
          <a:off x="7561795" y="1002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110459</xdr:rowOff>
    </xdr:from>
    <xdr:to>
      <xdr:col>36</xdr:col>
      <xdr:colOff>165100</xdr:colOff>
      <xdr:row>58</xdr:row>
      <xdr:rowOff>40609</xdr:rowOff>
    </xdr:to>
    <xdr:sp macro="" textlink="">
      <xdr:nvSpPr>
        <xdr:cNvPr id="370" name="楕円 369"/>
        <xdr:cNvSpPr/>
      </xdr:nvSpPr>
      <xdr:spPr>
        <a:xfrm>
          <a:off x="6921500" y="98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57136</xdr:rowOff>
    </xdr:from>
    <xdr:ext cx="599010" cy="259045"/>
    <xdr:sp macro="" textlink="">
      <xdr:nvSpPr>
        <xdr:cNvPr id="371" name="テキスト ボックス 370"/>
        <xdr:cNvSpPr txBox="1"/>
      </xdr:nvSpPr>
      <xdr:spPr>
        <a:xfrm>
          <a:off x="6672795" y="96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19529</xdr:rowOff>
    </xdr:from>
    <xdr:to>
      <xdr:col>55</xdr:col>
      <xdr:colOff>0</xdr:colOff>
      <xdr:row>79</xdr:row>
      <xdr:rowOff>43611</xdr:rowOff>
    </xdr:to>
    <xdr:cxnSp macro="">
      <xdr:nvCxnSpPr>
        <xdr:cNvPr id="402" name="直線コネクタ 401"/>
        <xdr:cNvCxnSpPr/>
      </xdr:nvCxnSpPr>
      <xdr:spPr>
        <a:xfrm flipV="1">
          <a:off x="9639300" y="13564079"/>
          <a:ext cx="838200" cy="2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43611</xdr:rowOff>
    </xdr:from>
    <xdr:to>
      <xdr:col>50</xdr:col>
      <xdr:colOff>114300</xdr:colOff>
      <xdr:row>79</xdr:row>
      <xdr:rowOff>81775</xdr:rowOff>
    </xdr:to>
    <xdr:cxnSp macro="">
      <xdr:nvCxnSpPr>
        <xdr:cNvPr id="405" name="直線コネクタ 404"/>
        <xdr:cNvCxnSpPr/>
      </xdr:nvCxnSpPr>
      <xdr:spPr>
        <a:xfrm flipV="1">
          <a:off x="8750300" y="13588161"/>
          <a:ext cx="889000" cy="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8387</xdr:rowOff>
    </xdr:from>
    <xdr:to>
      <xdr:col>45</xdr:col>
      <xdr:colOff>177800</xdr:colOff>
      <xdr:row>79</xdr:row>
      <xdr:rowOff>81775</xdr:rowOff>
    </xdr:to>
    <xdr:cxnSp macro="">
      <xdr:nvCxnSpPr>
        <xdr:cNvPr id="408" name="直線コネクタ 407"/>
        <xdr:cNvCxnSpPr/>
      </xdr:nvCxnSpPr>
      <xdr:spPr>
        <a:xfrm>
          <a:off x="7861300" y="13552937"/>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8387</xdr:rowOff>
    </xdr:from>
    <xdr:to>
      <xdr:col>41</xdr:col>
      <xdr:colOff>50800</xdr:colOff>
      <xdr:row>79</xdr:row>
      <xdr:rowOff>23344</xdr:rowOff>
    </xdr:to>
    <xdr:cxnSp macro="">
      <xdr:nvCxnSpPr>
        <xdr:cNvPr id="411" name="直線コネクタ 410"/>
        <xdr:cNvCxnSpPr/>
      </xdr:nvCxnSpPr>
      <xdr:spPr>
        <a:xfrm flipV="1">
          <a:off x="6972300" y="13552937"/>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140179</xdr:rowOff>
    </xdr:from>
    <xdr:to>
      <xdr:col>55</xdr:col>
      <xdr:colOff>50800</xdr:colOff>
      <xdr:row>79</xdr:row>
      <xdr:rowOff>70329</xdr:rowOff>
    </xdr:to>
    <xdr:sp macro="" textlink="">
      <xdr:nvSpPr>
        <xdr:cNvPr id="421" name="楕円 420"/>
        <xdr:cNvSpPr/>
      </xdr:nvSpPr>
      <xdr:spPr>
        <a:xfrm>
          <a:off x="104267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99556</xdr:rowOff>
    </xdr:from>
    <xdr:ext cx="534377" cy="259045"/>
    <xdr:sp macro="" textlink="">
      <xdr:nvSpPr>
        <xdr:cNvPr id="422" name="普通建設事業費 （ うち新規整備　）該当値テキスト"/>
        <xdr:cNvSpPr txBox="1"/>
      </xdr:nvSpPr>
      <xdr:spPr>
        <a:xfrm>
          <a:off x="10528300" y="133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164261</xdr:rowOff>
    </xdr:from>
    <xdr:to>
      <xdr:col>50</xdr:col>
      <xdr:colOff>165100</xdr:colOff>
      <xdr:row>79</xdr:row>
      <xdr:rowOff>94411</xdr:rowOff>
    </xdr:to>
    <xdr:sp macro="" textlink="">
      <xdr:nvSpPr>
        <xdr:cNvPr id="423" name="楕円 422"/>
        <xdr:cNvSpPr/>
      </xdr:nvSpPr>
      <xdr:spPr>
        <a:xfrm>
          <a:off x="9588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85538</xdr:rowOff>
    </xdr:from>
    <xdr:ext cx="534377" cy="259045"/>
    <xdr:sp macro="" textlink="">
      <xdr:nvSpPr>
        <xdr:cNvPr id="424" name="テキスト ボックス 423"/>
        <xdr:cNvSpPr txBox="1"/>
      </xdr:nvSpPr>
      <xdr:spPr>
        <a:xfrm>
          <a:off x="9372111" y="136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30975</xdr:rowOff>
    </xdr:from>
    <xdr:to>
      <xdr:col>46</xdr:col>
      <xdr:colOff>38100</xdr:colOff>
      <xdr:row>79</xdr:row>
      <xdr:rowOff>132575</xdr:rowOff>
    </xdr:to>
    <xdr:sp macro="" textlink="">
      <xdr:nvSpPr>
        <xdr:cNvPr id="425" name="楕円 424"/>
        <xdr:cNvSpPr/>
      </xdr:nvSpPr>
      <xdr:spPr>
        <a:xfrm>
          <a:off x="8699500" y="135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123702</xdr:rowOff>
    </xdr:from>
    <xdr:ext cx="534377" cy="259045"/>
    <xdr:sp macro="" textlink="">
      <xdr:nvSpPr>
        <xdr:cNvPr id="426" name="テキスト ボックス 425"/>
        <xdr:cNvSpPr txBox="1"/>
      </xdr:nvSpPr>
      <xdr:spPr>
        <a:xfrm>
          <a:off x="8483111" y="136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129037</xdr:rowOff>
    </xdr:from>
    <xdr:to>
      <xdr:col>41</xdr:col>
      <xdr:colOff>101600</xdr:colOff>
      <xdr:row>79</xdr:row>
      <xdr:rowOff>59187</xdr:rowOff>
    </xdr:to>
    <xdr:sp macro="" textlink="">
      <xdr:nvSpPr>
        <xdr:cNvPr id="427" name="楕円 426"/>
        <xdr:cNvSpPr/>
      </xdr:nvSpPr>
      <xdr:spPr>
        <a:xfrm>
          <a:off x="7810500" y="135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75714</xdr:rowOff>
    </xdr:from>
    <xdr:ext cx="534377" cy="259045"/>
    <xdr:sp macro="" textlink="">
      <xdr:nvSpPr>
        <xdr:cNvPr id="428" name="テキスト ボックス 427"/>
        <xdr:cNvSpPr txBox="1"/>
      </xdr:nvSpPr>
      <xdr:spPr>
        <a:xfrm>
          <a:off x="7594111" y="132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143994</xdr:rowOff>
    </xdr:from>
    <xdr:to>
      <xdr:col>36</xdr:col>
      <xdr:colOff>165100</xdr:colOff>
      <xdr:row>79</xdr:row>
      <xdr:rowOff>74144</xdr:rowOff>
    </xdr:to>
    <xdr:sp macro="" textlink="">
      <xdr:nvSpPr>
        <xdr:cNvPr id="429" name="楕円 428"/>
        <xdr:cNvSpPr/>
      </xdr:nvSpPr>
      <xdr:spPr>
        <a:xfrm>
          <a:off x="6921500" y="13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65271</xdr:rowOff>
    </xdr:from>
    <xdr:ext cx="534377" cy="259045"/>
    <xdr:sp macro="" textlink="">
      <xdr:nvSpPr>
        <xdr:cNvPr id="430" name="テキスト ボックス 429"/>
        <xdr:cNvSpPr txBox="1"/>
      </xdr:nvSpPr>
      <xdr:spPr>
        <a:xfrm>
          <a:off x="6705111" y="136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81305</xdr:rowOff>
    </xdr:from>
    <xdr:to>
      <xdr:col>55</xdr:col>
      <xdr:colOff>0</xdr:colOff>
      <xdr:row>98</xdr:row>
      <xdr:rowOff>48433</xdr:rowOff>
    </xdr:to>
    <xdr:cxnSp macro="">
      <xdr:nvCxnSpPr>
        <xdr:cNvPr id="461" name="直線コネクタ 460"/>
        <xdr:cNvCxnSpPr/>
      </xdr:nvCxnSpPr>
      <xdr:spPr>
        <a:xfrm>
          <a:off x="9639300" y="16711955"/>
          <a:ext cx="838200" cy="1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81305</xdr:rowOff>
    </xdr:from>
    <xdr:to>
      <xdr:col>50</xdr:col>
      <xdr:colOff>114300</xdr:colOff>
      <xdr:row>98</xdr:row>
      <xdr:rowOff>20687</xdr:rowOff>
    </xdr:to>
    <xdr:cxnSp macro="">
      <xdr:nvCxnSpPr>
        <xdr:cNvPr id="464" name="直線コネクタ 463"/>
        <xdr:cNvCxnSpPr/>
      </xdr:nvCxnSpPr>
      <xdr:spPr>
        <a:xfrm flipV="1">
          <a:off x="8750300" y="16711955"/>
          <a:ext cx="889000" cy="1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20687</xdr:rowOff>
    </xdr:from>
    <xdr:to>
      <xdr:col>45</xdr:col>
      <xdr:colOff>177800</xdr:colOff>
      <xdr:row>98</xdr:row>
      <xdr:rowOff>119963</xdr:rowOff>
    </xdr:to>
    <xdr:cxnSp macro="">
      <xdr:nvCxnSpPr>
        <xdr:cNvPr id="467" name="直線コネクタ 466"/>
        <xdr:cNvCxnSpPr/>
      </xdr:nvCxnSpPr>
      <xdr:spPr>
        <a:xfrm flipV="1">
          <a:off x="7861300" y="16822787"/>
          <a:ext cx="8890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36821</xdr:rowOff>
    </xdr:from>
    <xdr:to>
      <xdr:col>41</xdr:col>
      <xdr:colOff>50800</xdr:colOff>
      <xdr:row>98</xdr:row>
      <xdr:rowOff>119963</xdr:rowOff>
    </xdr:to>
    <xdr:cxnSp macro="">
      <xdr:nvCxnSpPr>
        <xdr:cNvPr id="470" name="直線コネクタ 469"/>
        <xdr:cNvCxnSpPr/>
      </xdr:nvCxnSpPr>
      <xdr:spPr>
        <a:xfrm>
          <a:off x="6972300" y="16838921"/>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169083</xdr:rowOff>
    </xdr:from>
    <xdr:to>
      <xdr:col>55</xdr:col>
      <xdr:colOff>50800</xdr:colOff>
      <xdr:row>98</xdr:row>
      <xdr:rowOff>99233</xdr:rowOff>
    </xdr:to>
    <xdr:sp macro="" textlink="">
      <xdr:nvSpPr>
        <xdr:cNvPr id="480" name="楕円 479"/>
        <xdr:cNvSpPr/>
      </xdr:nvSpPr>
      <xdr:spPr>
        <a:xfrm>
          <a:off x="10426700" y="167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20510</xdr:rowOff>
    </xdr:from>
    <xdr:ext cx="599010" cy="259045"/>
    <xdr:sp macro="" textlink="">
      <xdr:nvSpPr>
        <xdr:cNvPr id="481" name="普通建設事業費 （ うち更新整備　）該当値テキスト"/>
        <xdr:cNvSpPr txBox="1"/>
      </xdr:nvSpPr>
      <xdr:spPr>
        <a:xfrm>
          <a:off x="10528300" y="1665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30505</xdr:rowOff>
    </xdr:from>
    <xdr:to>
      <xdr:col>50</xdr:col>
      <xdr:colOff>165100</xdr:colOff>
      <xdr:row>97</xdr:row>
      <xdr:rowOff>132105</xdr:rowOff>
    </xdr:to>
    <xdr:sp macro="" textlink="">
      <xdr:nvSpPr>
        <xdr:cNvPr id="482" name="楕円 481"/>
        <xdr:cNvSpPr/>
      </xdr:nvSpPr>
      <xdr:spPr>
        <a:xfrm>
          <a:off x="9588500" y="166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148632</xdr:rowOff>
    </xdr:from>
    <xdr:ext cx="599010" cy="259045"/>
    <xdr:sp macro="" textlink="">
      <xdr:nvSpPr>
        <xdr:cNvPr id="483" name="テキスト ボックス 482"/>
        <xdr:cNvSpPr txBox="1"/>
      </xdr:nvSpPr>
      <xdr:spPr>
        <a:xfrm>
          <a:off x="9339795" y="1643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141337</xdr:rowOff>
    </xdr:from>
    <xdr:to>
      <xdr:col>46</xdr:col>
      <xdr:colOff>38100</xdr:colOff>
      <xdr:row>98</xdr:row>
      <xdr:rowOff>71487</xdr:rowOff>
    </xdr:to>
    <xdr:sp macro="" textlink="">
      <xdr:nvSpPr>
        <xdr:cNvPr id="484" name="楕円 483"/>
        <xdr:cNvSpPr/>
      </xdr:nvSpPr>
      <xdr:spPr>
        <a:xfrm>
          <a:off x="8699500" y="16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88014</xdr:rowOff>
    </xdr:from>
    <xdr:ext cx="599010" cy="259045"/>
    <xdr:sp macro="" textlink="">
      <xdr:nvSpPr>
        <xdr:cNvPr id="485" name="テキスト ボックス 484"/>
        <xdr:cNvSpPr txBox="1"/>
      </xdr:nvSpPr>
      <xdr:spPr>
        <a:xfrm>
          <a:off x="8450795" y="165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69163</xdr:rowOff>
    </xdr:from>
    <xdr:to>
      <xdr:col>41</xdr:col>
      <xdr:colOff>101600</xdr:colOff>
      <xdr:row>98</xdr:row>
      <xdr:rowOff>170763</xdr:rowOff>
    </xdr:to>
    <xdr:sp macro="" textlink="">
      <xdr:nvSpPr>
        <xdr:cNvPr id="486" name="楕円 485"/>
        <xdr:cNvSpPr/>
      </xdr:nvSpPr>
      <xdr:spPr>
        <a:xfrm>
          <a:off x="7810500" y="168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161890</xdr:rowOff>
    </xdr:from>
    <xdr:ext cx="599010" cy="259045"/>
    <xdr:sp macro="" textlink="">
      <xdr:nvSpPr>
        <xdr:cNvPr id="487" name="テキスト ボックス 486"/>
        <xdr:cNvSpPr txBox="1"/>
      </xdr:nvSpPr>
      <xdr:spPr>
        <a:xfrm>
          <a:off x="7561795" y="169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157471</xdr:rowOff>
    </xdr:from>
    <xdr:to>
      <xdr:col>36</xdr:col>
      <xdr:colOff>165100</xdr:colOff>
      <xdr:row>98</xdr:row>
      <xdr:rowOff>87621</xdr:rowOff>
    </xdr:to>
    <xdr:sp macro="" textlink="">
      <xdr:nvSpPr>
        <xdr:cNvPr id="488" name="楕円 487"/>
        <xdr:cNvSpPr/>
      </xdr:nvSpPr>
      <xdr:spPr>
        <a:xfrm>
          <a:off x="6921500" y="167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104148</xdr:rowOff>
    </xdr:from>
    <xdr:ext cx="599010" cy="259045"/>
    <xdr:sp macro="" textlink="">
      <xdr:nvSpPr>
        <xdr:cNvPr id="489" name="テキスト ボックス 488"/>
        <xdr:cNvSpPr txBox="1"/>
      </xdr:nvSpPr>
      <xdr:spPr>
        <a:xfrm>
          <a:off x="6672795" y="165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44376</xdr:rowOff>
    </xdr:from>
    <xdr:to>
      <xdr:col>85</xdr:col>
      <xdr:colOff>127000</xdr:colOff>
      <xdr:row>39</xdr:row>
      <xdr:rowOff>44448</xdr:rowOff>
    </xdr:to>
    <xdr:cxnSp macro="">
      <xdr:nvCxnSpPr>
        <xdr:cNvPr id="518" name="直線コネクタ 517"/>
        <xdr:cNvCxnSpPr/>
      </xdr:nvCxnSpPr>
      <xdr:spPr>
        <a:xfrm flipV="1">
          <a:off x="15481300" y="6730926"/>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44448</xdr:rowOff>
    </xdr:from>
    <xdr:to>
      <xdr:col>81</xdr:col>
      <xdr:colOff>50800</xdr:colOff>
      <xdr:row>39</xdr:row>
      <xdr:rowOff>44448</xdr:rowOff>
    </xdr:to>
    <xdr:cxnSp macro="">
      <xdr:nvCxnSpPr>
        <xdr:cNvPr id="521" name="直線コネクタ 520"/>
        <xdr:cNvCxnSpPr/>
      </xdr:nvCxnSpPr>
      <xdr:spPr>
        <a:xfrm>
          <a:off x="14592300" y="673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44448</xdr:rowOff>
    </xdr:from>
    <xdr:to>
      <xdr:col>76</xdr:col>
      <xdr:colOff>114300</xdr:colOff>
      <xdr:row>39</xdr:row>
      <xdr:rowOff>44448</xdr:rowOff>
    </xdr:to>
    <xdr:cxnSp macro="">
      <xdr:nvCxnSpPr>
        <xdr:cNvPr id="524" name="直線コネクタ 523"/>
        <xdr:cNvCxnSpPr/>
      </xdr:nvCxnSpPr>
      <xdr:spPr>
        <a:xfrm>
          <a:off x="13703300" y="673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42099</xdr:rowOff>
    </xdr:from>
    <xdr:to>
      <xdr:col>71</xdr:col>
      <xdr:colOff>177800</xdr:colOff>
      <xdr:row>39</xdr:row>
      <xdr:rowOff>44448</xdr:rowOff>
    </xdr:to>
    <xdr:cxnSp macro="">
      <xdr:nvCxnSpPr>
        <xdr:cNvPr id="527" name="直線コネクタ 526"/>
        <xdr:cNvCxnSpPr/>
      </xdr:nvCxnSpPr>
      <xdr:spPr>
        <a:xfrm>
          <a:off x="12814300" y="6728649"/>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165026</xdr:rowOff>
    </xdr:from>
    <xdr:to>
      <xdr:col>85</xdr:col>
      <xdr:colOff>177800</xdr:colOff>
      <xdr:row>39</xdr:row>
      <xdr:rowOff>95176</xdr:rowOff>
    </xdr:to>
    <xdr:sp macro="" textlink="">
      <xdr:nvSpPr>
        <xdr:cNvPr id="537" name="楕円 536"/>
        <xdr:cNvSpPr/>
      </xdr:nvSpPr>
      <xdr:spPr>
        <a:xfrm>
          <a:off x="16268700" y="66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313932" cy="259045"/>
    <xdr:sp macro="" textlink="">
      <xdr:nvSpPr>
        <xdr:cNvPr id="538" name="災害復旧事業費該当値テキスト"/>
        <xdr:cNvSpPr txBox="1"/>
      </xdr:nvSpPr>
      <xdr:spPr>
        <a:xfrm>
          <a:off x="16370300" y="662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165098</xdr:rowOff>
    </xdr:from>
    <xdr:to>
      <xdr:col>81</xdr:col>
      <xdr:colOff>101600</xdr:colOff>
      <xdr:row>39</xdr:row>
      <xdr:rowOff>95248</xdr:rowOff>
    </xdr:to>
    <xdr:sp macro="" textlink="">
      <xdr:nvSpPr>
        <xdr:cNvPr id="539" name="楕円 538"/>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86375</xdr:rowOff>
    </xdr:from>
    <xdr:ext cx="249299" cy="259045"/>
    <xdr:sp macro="" textlink="">
      <xdr:nvSpPr>
        <xdr:cNvPr id="540" name="テキスト ボックス 539"/>
        <xdr:cNvSpPr txBox="1"/>
      </xdr:nvSpPr>
      <xdr:spPr>
        <a:xfrm>
          <a:off x="15356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165098</xdr:rowOff>
    </xdr:from>
    <xdr:to>
      <xdr:col>76</xdr:col>
      <xdr:colOff>165100</xdr:colOff>
      <xdr:row>39</xdr:row>
      <xdr:rowOff>95248</xdr:rowOff>
    </xdr:to>
    <xdr:sp macro="" textlink="">
      <xdr:nvSpPr>
        <xdr:cNvPr id="541" name="楕円 540"/>
        <xdr:cNvSpPr/>
      </xdr:nvSpPr>
      <xdr:spPr>
        <a:xfrm>
          <a:off x="14541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86375</xdr:rowOff>
    </xdr:from>
    <xdr:ext cx="249299" cy="259045"/>
    <xdr:sp macro="" textlink="">
      <xdr:nvSpPr>
        <xdr:cNvPr id="542" name="テキスト ボックス 541"/>
        <xdr:cNvSpPr txBox="1"/>
      </xdr:nvSpPr>
      <xdr:spPr>
        <a:xfrm>
          <a:off x="14467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43" name="楕円 542"/>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44" name="テキスト ボックス 543"/>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162749</xdr:rowOff>
    </xdr:from>
    <xdr:to>
      <xdr:col>67</xdr:col>
      <xdr:colOff>101600</xdr:colOff>
      <xdr:row>39</xdr:row>
      <xdr:rowOff>92899</xdr:rowOff>
    </xdr:to>
    <xdr:sp macro="" textlink="">
      <xdr:nvSpPr>
        <xdr:cNvPr id="545" name="楕円 544"/>
        <xdr:cNvSpPr/>
      </xdr:nvSpPr>
      <xdr:spPr>
        <a:xfrm>
          <a:off x="12763500" y="66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84026</xdr:rowOff>
    </xdr:from>
    <xdr:ext cx="469744" cy="259045"/>
    <xdr:sp macro="" textlink="">
      <xdr:nvSpPr>
        <xdr:cNvPr id="546" name="テキスト ボックス 545"/>
        <xdr:cNvSpPr txBox="1"/>
      </xdr:nvSpPr>
      <xdr:spPr>
        <a:xfrm>
          <a:off x="12579428" y="677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121752</xdr:rowOff>
    </xdr:from>
    <xdr:to>
      <xdr:col>85</xdr:col>
      <xdr:colOff>127000</xdr:colOff>
      <xdr:row>77</xdr:row>
      <xdr:rowOff>127569</xdr:rowOff>
    </xdr:to>
    <xdr:cxnSp macro="">
      <xdr:nvCxnSpPr>
        <xdr:cNvPr id="632" name="直線コネクタ 631"/>
        <xdr:cNvCxnSpPr/>
      </xdr:nvCxnSpPr>
      <xdr:spPr>
        <a:xfrm>
          <a:off x="15481300" y="13323402"/>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116779</xdr:rowOff>
    </xdr:from>
    <xdr:to>
      <xdr:col>81</xdr:col>
      <xdr:colOff>50800</xdr:colOff>
      <xdr:row>77</xdr:row>
      <xdr:rowOff>121752</xdr:rowOff>
    </xdr:to>
    <xdr:cxnSp macro="">
      <xdr:nvCxnSpPr>
        <xdr:cNvPr id="635" name="直線コネクタ 634"/>
        <xdr:cNvCxnSpPr/>
      </xdr:nvCxnSpPr>
      <xdr:spPr>
        <a:xfrm>
          <a:off x="14592300" y="1331842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116779</xdr:rowOff>
    </xdr:from>
    <xdr:to>
      <xdr:col>76</xdr:col>
      <xdr:colOff>114300</xdr:colOff>
      <xdr:row>77</xdr:row>
      <xdr:rowOff>125853</xdr:rowOff>
    </xdr:to>
    <xdr:cxnSp macro="">
      <xdr:nvCxnSpPr>
        <xdr:cNvPr id="638" name="直線コネクタ 637"/>
        <xdr:cNvCxnSpPr/>
      </xdr:nvCxnSpPr>
      <xdr:spPr>
        <a:xfrm flipV="1">
          <a:off x="13703300" y="13318429"/>
          <a:ext cx="889000" cy="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125853</xdr:rowOff>
    </xdr:from>
    <xdr:to>
      <xdr:col>71</xdr:col>
      <xdr:colOff>177800</xdr:colOff>
      <xdr:row>77</xdr:row>
      <xdr:rowOff>157669</xdr:rowOff>
    </xdr:to>
    <xdr:cxnSp macro="">
      <xdr:nvCxnSpPr>
        <xdr:cNvPr id="641" name="直線コネクタ 640"/>
        <xdr:cNvCxnSpPr/>
      </xdr:nvCxnSpPr>
      <xdr:spPr>
        <a:xfrm flipV="1">
          <a:off x="12814300" y="13327503"/>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76769</xdr:rowOff>
    </xdr:from>
    <xdr:to>
      <xdr:col>85</xdr:col>
      <xdr:colOff>177800</xdr:colOff>
      <xdr:row>78</xdr:row>
      <xdr:rowOff>6919</xdr:rowOff>
    </xdr:to>
    <xdr:sp macro="" textlink="">
      <xdr:nvSpPr>
        <xdr:cNvPr id="651" name="楕円 650"/>
        <xdr:cNvSpPr/>
      </xdr:nvSpPr>
      <xdr:spPr>
        <a:xfrm>
          <a:off x="16268700" y="132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55196</xdr:rowOff>
    </xdr:from>
    <xdr:ext cx="599010" cy="259045"/>
    <xdr:sp macro="" textlink="">
      <xdr:nvSpPr>
        <xdr:cNvPr id="652" name="公債費該当値テキスト"/>
        <xdr:cNvSpPr txBox="1"/>
      </xdr:nvSpPr>
      <xdr:spPr>
        <a:xfrm>
          <a:off x="16370300" y="1325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70952</xdr:rowOff>
    </xdr:from>
    <xdr:to>
      <xdr:col>81</xdr:col>
      <xdr:colOff>101600</xdr:colOff>
      <xdr:row>78</xdr:row>
      <xdr:rowOff>1102</xdr:rowOff>
    </xdr:to>
    <xdr:sp macro="" textlink="">
      <xdr:nvSpPr>
        <xdr:cNvPr id="653" name="楕円 652"/>
        <xdr:cNvSpPr/>
      </xdr:nvSpPr>
      <xdr:spPr>
        <a:xfrm>
          <a:off x="15430500" y="132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163679</xdr:rowOff>
    </xdr:from>
    <xdr:ext cx="599010" cy="259045"/>
    <xdr:sp macro="" textlink="">
      <xdr:nvSpPr>
        <xdr:cNvPr id="654" name="テキスト ボックス 653"/>
        <xdr:cNvSpPr txBox="1"/>
      </xdr:nvSpPr>
      <xdr:spPr>
        <a:xfrm>
          <a:off x="15181795" y="1336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65979</xdr:rowOff>
    </xdr:from>
    <xdr:to>
      <xdr:col>76</xdr:col>
      <xdr:colOff>165100</xdr:colOff>
      <xdr:row>77</xdr:row>
      <xdr:rowOff>167579</xdr:rowOff>
    </xdr:to>
    <xdr:sp macro="" textlink="">
      <xdr:nvSpPr>
        <xdr:cNvPr id="655" name="楕円 654"/>
        <xdr:cNvSpPr/>
      </xdr:nvSpPr>
      <xdr:spPr>
        <a:xfrm>
          <a:off x="14541500" y="132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158706</xdr:rowOff>
    </xdr:from>
    <xdr:ext cx="599010" cy="259045"/>
    <xdr:sp macro="" textlink="">
      <xdr:nvSpPr>
        <xdr:cNvPr id="656" name="テキスト ボックス 655"/>
        <xdr:cNvSpPr txBox="1"/>
      </xdr:nvSpPr>
      <xdr:spPr>
        <a:xfrm>
          <a:off x="14292795" y="133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75053</xdr:rowOff>
    </xdr:from>
    <xdr:to>
      <xdr:col>72</xdr:col>
      <xdr:colOff>38100</xdr:colOff>
      <xdr:row>78</xdr:row>
      <xdr:rowOff>5203</xdr:rowOff>
    </xdr:to>
    <xdr:sp macro="" textlink="">
      <xdr:nvSpPr>
        <xdr:cNvPr id="657" name="楕円 656"/>
        <xdr:cNvSpPr/>
      </xdr:nvSpPr>
      <xdr:spPr>
        <a:xfrm>
          <a:off x="13652500" y="132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167780</xdr:rowOff>
    </xdr:from>
    <xdr:ext cx="599010" cy="259045"/>
    <xdr:sp macro="" textlink="">
      <xdr:nvSpPr>
        <xdr:cNvPr id="658" name="テキスト ボックス 657"/>
        <xdr:cNvSpPr txBox="1"/>
      </xdr:nvSpPr>
      <xdr:spPr>
        <a:xfrm>
          <a:off x="13403795" y="1336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106869</xdr:rowOff>
    </xdr:from>
    <xdr:to>
      <xdr:col>67</xdr:col>
      <xdr:colOff>101600</xdr:colOff>
      <xdr:row>78</xdr:row>
      <xdr:rowOff>37019</xdr:rowOff>
    </xdr:to>
    <xdr:sp macro="" textlink="">
      <xdr:nvSpPr>
        <xdr:cNvPr id="659" name="楕円 658"/>
        <xdr:cNvSpPr/>
      </xdr:nvSpPr>
      <xdr:spPr>
        <a:xfrm>
          <a:off x="12763500" y="13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28146</xdr:rowOff>
    </xdr:from>
    <xdr:ext cx="599010" cy="259045"/>
    <xdr:sp macro="" textlink="">
      <xdr:nvSpPr>
        <xdr:cNvPr id="660" name="テキスト ボックス 659"/>
        <xdr:cNvSpPr txBox="1"/>
      </xdr:nvSpPr>
      <xdr:spPr>
        <a:xfrm>
          <a:off x="12514795" y="1340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88209</xdr:rowOff>
    </xdr:from>
    <xdr:to>
      <xdr:col>85</xdr:col>
      <xdr:colOff>127000</xdr:colOff>
      <xdr:row>97</xdr:row>
      <xdr:rowOff>101980</xdr:rowOff>
    </xdr:to>
    <xdr:cxnSp macro="">
      <xdr:nvCxnSpPr>
        <xdr:cNvPr id="689" name="直線コネクタ 688"/>
        <xdr:cNvCxnSpPr/>
      </xdr:nvCxnSpPr>
      <xdr:spPr>
        <a:xfrm flipV="1">
          <a:off x="15481300" y="16718859"/>
          <a:ext cx="8382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101980</xdr:rowOff>
    </xdr:from>
    <xdr:to>
      <xdr:col>81</xdr:col>
      <xdr:colOff>50800</xdr:colOff>
      <xdr:row>97</xdr:row>
      <xdr:rowOff>116309</xdr:rowOff>
    </xdr:to>
    <xdr:cxnSp macro="">
      <xdr:nvCxnSpPr>
        <xdr:cNvPr id="692" name="直線コネクタ 691"/>
        <xdr:cNvCxnSpPr/>
      </xdr:nvCxnSpPr>
      <xdr:spPr>
        <a:xfrm flipV="1">
          <a:off x="14592300" y="16732630"/>
          <a:ext cx="889000" cy="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116309</xdr:rowOff>
    </xdr:from>
    <xdr:to>
      <xdr:col>76</xdr:col>
      <xdr:colOff>114300</xdr:colOff>
      <xdr:row>98</xdr:row>
      <xdr:rowOff>78617</xdr:rowOff>
    </xdr:to>
    <xdr:cxnSp macro="">
      <xdr:nvCxnSpPr>
        <xdr:cNvPr id="695" name="直線コネクタ 694"/>
        <xdr:cNvCxnSpPr/>
      </xdr:nvCxnSpPr>
      <xdr:spPr>
        <a:xfrm flipV="1">
          <a:off x="13703300" y="16746959"/>
          <a:ext cx="889000" cy="1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41244</xdr:rowOff>
    </xdr:from>
    <xdr:to>
      <xdr:col>71</xdr:col>
      <xdr:colOff>177800</xdr:colOff>
      <xdr:row>98</xdr:row>
      <xdr:rowOff>78617</xdr:rowOff>
    </xdr:to>
    <xdr:cxnSp macro="">
      <xdr:nvCxnSpPr>
        <xdr:cNvPr id="698" name="直線コネクタ 697"/>
        <xdr:cNvCxnSpPr/>
      </xdr:nvCxnSpPr>
      <xdr:spPr>
        <a:xfrm>
          <a:off x="12814300" y="16843344"/>
          <a:ext cx="889000" cy="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37409</xdr:rowOff>
    </xdr:from>
    <xdr:to>
      <xdr:col>85</xdr:col>
      <xdr:colOff>177800</xdr:colOff>
      <xdr:row>97</xdr:row>
      <xdr:rowOff>139009</xdr:rowOff>
    </xdr:to>
    <xdr:sp macro="" textlink="">
      <xdr:nvSpPr>
        <xdr:cNvPr id="708" name="楕円 707"/>
        <xdr:cNvSpPr/>
      </xdr:nvSpPr>
      <xdr:spPr>
        <a:xfrm>
          <a:off x="16268700" y="166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60286</xdr:rowOff>
    </xdr:from>
    <xdr:ext cx="599010" cy="259045"/>
    <xdr:sp macro="" textlink="">
      <xdr:nvSpPr>
        <xdr:cNvPr id="709" name="積立金該当値テキスト"/>
        <xdr:cNvSpPr txBox="1"/>
      </xdr:nvSpPr>
      <xdr:spPr>
        <a:xfrm>
          <a:off x="16370300" y="1651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51180</xdr:rowOff>
    </xdr:from>
    <xdr:to>
      <xdr:col>81</xdr:col>
      <xdr:colOff>101600</xdr:colOff>
      <xdr:row>97</xdr:row>
      <xdr:rowOff>152780</xdr:rowOff>
    </xdr:to>
    <xdr:sp macro="" textlink="">
      <xdr:nvSpPr>
        <xdr:cNvPr id="710" name="楕円 709"/>
        <xdr:cNvSpPr/>
      </xdr:nvSpPr>
      <xdr:spPr>
        <a:xfrm>
          <a:off x="15430500" y="166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169307</xdr:rowOff>
    </xdr:from>
    <xdr:ext cx="599010" cy="259045"/>
    <xdr:sp macro="" textlink="">
      <xdr:nvSpPr>
        <xdr:cNvPr id="711" name="テキスト ボックス 710"/>
        <xdr:cNvSpPr txBox="1"/>
      </xdr:nvSpPr>
      <xdr:spPr>
        <a:xfrm>
          <a:off x="15181795" y="164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65509</xdr:rowOff>
    </xdr:from>
    <xdr:to>
      <xdr:col>76</xdr:col>
      <xdr:colOff>165100</xdr:colOff>
      <xdr:row>97</xdr:row>
      <xdr:rowOff>167109</xdr:rowOff>
    </xdr:to>
    <xdr:sp macro="" textlink="">
      <xdr:nvSpPr>
        <xdr:cNvPr id="712" name="楕円 711"/>
        <xdr:cNvSpPr/>
      </xdr:nvSpPr>
      <xdr:spPr>
        <a:xfrm>
          <a:off x="14541500" y="166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12186</xdr:rowOff>
    </xdr:from>
    <xdr:ext cx="599010" cy="259045"/>
    <xdr:sp macro="" textlink="">
      <xdr:nvSpPr>
        <xdr:cNvPr id="713" name="テキスト ボックス 712"/>
        <xdr:cNvSpPr txBox="1"/>
      </xdr:nvSpPr>
      <xdr:spPr>
        <a:xfrm>
          <a:off x="14292795" y="164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27817</xdr:rowOff>
    </xdr:from>
    <xdr:to>
      <xdr:col>72</xdr:col>
      <xdr:colOff>38100</xdr:colOff>
      <xdr:row>98</xdr:row>
      <xdr:rowOff>129417</xdr:rowOff>
    </xdr:to>
    <xdr:sp macro="" textlink="">
      <xdr:nvSpPr>
        <xdr:cNvPr id="714" name="楕円 713"/>
        <xdr:cNvSpPr/>
      </xdr:nvSpPr>
      <xdr:spPr>
        <a:xfrm>
          <a:off x="13652500" y="168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145944</xdr:rowOff>
    </xdr:from>
    <xdr:ext cx="599010" cy="259045"/>
    <xdr:sp macro="" textlink="">
      <xdr:nvSpPr>
        <xdr:cNvPr id="715" name="テキスト ボックス 714"/>
        <xdr:cNvSpPr txBox="1"/>
      </xdr:nvSpPr>
      <xdr:spPr>
        <a:xfrm>
          <a:off x="13403795" y="1660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161894</xdr:rowOff>
    </xdr:from>
    <xdr:to>
      <xdr:col>67</xdr:col>
      <xdr:colOff>101600</xdr:colOff>
      <xdr:row>98</xdr:row>
      <xdr:rowOff>92044</xdr:rowOff>
    </xdr:to>
    <xdr:sp macro="" textlink="">
      <xdr:nvSpPr>
        <xdr:cNvPr id="716" name="楕円 715"/>
        <xdr:cNvSpPr/>
      </xdr:nvSpPr>
      <xdr:spPr>
        <a:xfrm>
          <a:off x="12763500" y="167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108571</xdr:rowOff>
    </xdr:from>
    <xdr:ext cx="599010" cy="259045"/>
    <xdr:sp macro="" textlink="">
      <xdr:nvSpPr>
        <xdr:cNvPr id="717" name="テキスト ボックス 716"/>
        <xdr:cNvSpPr txBox="1"/>
      </xdr:nvSpPr>
      <xdr:spPr>
        <a:xfrm>
          <a:off x="12514795" y="165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37954</xdr:rowOff>
    </xdr:from>
    <xdr:to>
      <xdr:col>116</xdr:col>
      <xdr:colOff>63500</xdr:colOff>
      <xdr:row>39</xdr:row>
      <xdr:rowOff>44450</xdr:rowOff>
    </xdr:to>
    <xdr:cxnSp macro="">
      <xdr:nvCxnSpPr>
        <xdr:cNvPr id="746" name="直線コネクタ 745"/>
        <xdr:cNvCxnSpPr/>
      </xdr:nvCxnSpPr>
      <xdr:spPr>
        <a:xfrm>
          <a:off x="21323300" y="6724504"/>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37954</xdr:rowOff>
    </xdr:from>
    <xdr:to>
      <xdr:col>111</xdr:col>
      <xdr:colOff>177800</xdr:colOff>
      <xdr:row>39</xdr:row>
      <xdr:rowOff>39763</xdr:rowOff>
    </xdr:to>
    <xdr:cxnSp macro="">
      <xdr:nvCxnSpPr>
        <xdr:cNvPr id="749" name="直線コネクタ 748"/>
        <xdr:cNvCxnSpPr/>
      </xdr:nvCxnSpPr>
      <xdr:spPr>
        <a:xfrm flipV="1">
          <a:off x="20434300" y="6724504"/>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39763</xdr:rowOff>
    </xdr:from>
    <xdr:to>
      <xdr:col>107</xdr:col>
      <xdr:colOff>50800</xdr:colOff>
      <xdr:row>39</xdr:row>
      <xdr:rowOff>44450</xdr:rowOff>
    </xdr:to>
    <xdr:cxnSp macro="">
      <xdr:nvCxnSpPr>
        <xdr:cNvPr id="752" name="直線コネクタ 751"/>
        <xdr:cNvCxnSpPr/>
      </xdr:nvCxnSpPr>
      <xdr:spPr>
        <a:xfrm flipV="1">
          <a:off x="19545300" y="67263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43250</xdr:rowOff>
    </xdr:from>
    <xdr:to>
      <xdr:col>102</xdr:col>
      <xdr:colOff>114300</xdr:colOff>
      <xdr:row>39</xdr:row>
      <xdr:rowOff>44450</xdr:rowOff>
    </xdr:to>
    <xdr:cxnSp macro="">
      <xdr:nvCxnSpPr>
        <xdr:cNvPr id="755" name="直線コネクタ 754"/>
        <xdr:cNvCxnSpPr/>
      </xdr:nvCxnSpPr>
      <xdr:spPr>
        <a:xfrm>
          <a:off x="18656300" y="672980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158604</xdr:rowOff>
    </xdr:from>
    <xdr:to>
      <xdr:col>112</xdr:col>
      <xdr:colOff>38100</xdr:colOff>
      <xdr:row>39</xdr:row>
      <xdr:rowOff>88754</xdr:rowOff>
    </xdr:to>
    <xdr:sp macro="" textlink="">
      <xdr:nvSpPr>
        <xdr:cNvPr id="767" name="楕円 766"/>
        <xdr:cNvSpPr/>
      </xdr:nvSpPr>
      <xdr:spPr>
        <a:xfrm>
          <a:off x="21272500" y="66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79881</xdr:rowOff>
    </xdr:from>
    <xdr:ext cx="378565" cy="259045"/>
    <xdr:sp macro="" textlink="">
      <xdr:nvSpPr>
        <xdr:cNvPr id="768" name="テキスト ボックス 767"/>
        <xdr:cNvSpPr txBox="1"/>
      </xdr:nvSpPr>
      <xdr:spPr>
        <a:xfrm>
          <a:off x="21134017" y="676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160413</xdr:rowOff>
    </xdr:from>
    <xdr:to>
      <xdr:col>107</xdr:col>
      <xdr:colOff>101600</xdr:colOff>
      <xdr:row>39</xdr:row>
      <xdr:rowOff>90563</xdr:rowOff>
    </xdr:to>
    <xdr:sp macro="" textlink="">
      <xdr:nvSpPr>
        <xdr:cNvPr id="769" name="楕円 768"/>
        <xdr:cNvSpPr/>
      </xdr:nvSpPr>
      <xdr:spPr>
        <a:xfrm>
          <a:off x="20383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81690</xdr:rowOff>
    </xdr:from>
    <xdr:ext cx="378565" cy="259045"/>
    <xdr:sp macro="" textlink="">
      <xdr:nvSpPr>
        <xdr:cNvPr id="770" name="テキスト ボックス 769"/>
        <xdr:cNvSpPr txBox="1"/>
      </xdr:nvSpPr>
      <xdr:spPr>
        <a:xfrm>
          <a:off x="20245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163900</xdr:rowOff>
    </xdr:from>
    <xdr:to>
      <xdr:col>98</xdr:col>
      <xdr:colOff>38100</xdr:colOff>
      <xdr:row>39</xdr:row>
      <xdr:rowOff>94050</xdr:rowOff>
    </xdr:to>
    <xdr:sp macro="" textlink="">
      <xdr:nvSpPr>
        <xdr:cNvPr id="773" name="楕円 772"/>
        <xdr:cNvSpPr/>
      </xdr:nvSpPr>
      <xdr:spPr>
        <a:xfrm>
          <a:off x="18605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85177</xdr:rowOff>
    </xdr:from>
    <xdr:ext cx="313932" cy="259045"/>
    <xdr:sp macro="" textlink="">
      <xdr:nvSpPr>
        <xdr:cNvPr id="774" name="テキスト ボックス 773"/>
        <xdr:cNvSpPr txBox="1"/>
      </xdr:nvSpPr>
      <xdr:spPr>
        <a:xfrm>
          <a:off x="18499333" y="6771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118769</xdr:rowOff>
    </xdr:from>
    <xdr:to>
      <xdr:col>116</xdr:col>
      <xdr:colOff>63500</xdr:colOff>
      <xdr:row>56</xdr:row>
      <xdr:rowOff>132604</xdr:rowOff>
    </xdr:to>
    <xdr:cxnSp macro="">
      <xdr:nvCxnSpPr>
        <xdr:cNvPr id="801" name="直線コネクタ 800"/>
        <xdr:cNvCxnSpPr/>
      </xdr:nvCxnSpPr>
      <xdr:spPr>
        <a:xfrm flipV="1">
          <a:off x="21323300" y="9719969"/>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132604</xdr:rowOff>
    </xdr:from>
    <xdr:to>
      <xdr:col>111</xdr:col>
      <xdr:colOff>177800</xdr:colOff>
      <xdr:row>56</xdr:row>
      <xdr:rowOff>154147</xdr:rowOff>
    </xdr:to>
    <xdr:cxnSp macro="">
      <xdr:nvCxnSpPr>
        <xdr:cNvPr id="804" name="直線コネクタ 803"/>
        <xdr:cNvCxnSpPr/>
      </xdr:nvCxnSpPr>
      <xdr:spPr>
        <a:xfrm flipV="1">
          <a:off x="20434300" y="9733804"/>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154147</xdr:rowOff>
    </xdr:from>
    <xdr:to>
      <xdr:col>107</xdr:col>
      <xdr:colOff>50800</xdr:colOff>
      <xdr:row>56</xdr:row>
      <xdr:rowOff>159872</xdr:rowOff>
    </xdr:to>
    <xdr:cxnSp macro="">
      <xdr:nvCxnSpPr>
        <xdr:cNvPr id="807" name="直線コネクタ 806"/>
        <xdr:cNvCxnSpPr/>
      </xdr:nvCxnSpPr>
      <xdr:spPr>
        <a:xfrm flipV="1">
          <a:off x="19545300" y="9755347"/>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159872</xdr:rowOff>
    </xdr:from>
    <xdr:to>
      <xdr:col>102</xdr:col>
      <xdr:colOff>114300</xdr:colOff>
      <xdr:row>57</xdr:row>
      <xdr:rowOff>35349</xdr:rowOff>
    </xdr:to>
    <xdr:cxnSp macro="">
      <xdr:nvCxnSpPr>
        <xdr:cNvPr id="810" name="直線コネクタ 809"/>
        <xdr:cNvCxnSpPr/>
      </xdr:nvCxnSpPr>
      <xdr:spPr>
        <a:xfrm flipV="1">
          <a:off x="18656300" y="9761072"/>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67969</xdr:rowOff>
    </xdr:from>
    <xdr:to>
      <xdr:col>116</xdr:col>
      <xdr:colOff>114300</xdr:colOff>
      <xdr:row>56</xdr:row>
      <xdr:rowOff>169569</xdr:rowOff>
    </xdr:to>
    <xdr:sp macro="" textlink="">
      <xdr:nvSpPr>
        <xdr:cNvPr id="820" name="楕円 819"/>
        <xdr:cNvSpPr/>
      </xdr:nvSpPr>
      <xdr:spPr>
        <a:xfrm>
          <a:off x="22110700" y="9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90846</xdr:rowOff>
    </xdr:from>
    <xdr:ext cx="534377" cy="259045"/>
    <xdr:sp macro="" textlink="">
      <xdr:nvSpPr>
        <xdr:cNvPr id="821" name="貸付金該当値テキスト"/>
        <xdr:cNvSpPr txBox="1"/>
      </xdr:nvSpPr>
      <xdr:spPr>
        <a:xfrm>
          <a:off x="22212300" y="95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81804</xdr:rowOff>
    </xdr:from>
    <xdr:to>
      <xdr:col>112</xdr:col>
      <xdr:colOff>38100</xdr:colOff>
      <xdr:row>57</xdr:row>
      <xdr:rowOff>11954</xdr:rowOff>
    </xdr:to>
    <xdr:sp macro="" textlink="">
      <xdr:nvSpPr>
        <xdr:cNvPr id="822" name="楕円 821"/>
        <xdr:cNvSpPr/>
      </xdr:nvSpPr>
      <xdr:spPr>
        <a:xfrm>
          <a:off x="21272500" y="96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28481</xdr:rowOff>
    </xdr:from>
    <xdr:ext cx="534377" cy="259045"/>
    <xdr:sp macro="" textlink="">
      <xdr:nvSpPr>
        <xdr:cNvPr id="823" name="テキスト ボックス 822"/>
        <xdr:cNvSpPr txBox="1"/>
      </xdr:nvSpPr>
      <xdr:spPr>
        <a:xfrm>
          <a:off x="21056111" y="94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103347</xdr:rowOff>
    </xdr:from>
    <xdr:to>
      <xdr:col>107</xdr:col>
      <xdr:colOff>101600</xdr:colOff>
      <xdr:row>57</xdr:row>
      <xdr:rowOff>33497</xdr:rowOff>
    </xdr:to>
    <xdr:sp macro="" textlink="">
      <xdr:nvSpPr>
        <xdr:cNvPr id="824" name="楕円 823"/>
        <xdr:cNvSpPr/>
      </xdr:nvSpPr>
      <xdr:spPr>
        <a:xfrm>
          <a:off x="20383500" y="9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50024</xdr:rowOff>
    </xdr:from>
    <xdr:ext cx="534377" cy="259045"/>
    <xdr:sp macro="" textlink="">
      <xdr:nvSpPr>
        <xdr:cNvPr id="825" name="テキスト ボックス 824"/>
        <xdr:cNvSpPr txBox="1"/>
      </xdr:nvSpPr>
      <xdr:spPr>
        <a:xfrm>
          <a:off x="20167111" y="94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109072</xdr:rowOff>
    </xdr:from>
    <xdr:to>
      <xdr:col>102</xdr:col>
      <xdr:colOff>165100</xdr:colOff>
      <xdr:row>57</xdr:row>
      <xdr:rowOff>39222</xdr:rowOff>
    </xdr:to>
    <xdr:sp macro="" textlink="">
      <xdr:nvSpPr>
        <xdr:cNvPr id="826" name="楕円 825"/>
        <xdr:cNvSpPr/>
      </xdr:nvSpPr>
      <xdr:spPr>
        <a:xfrm>
          <a:off x="19494500" y="97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55749</xdr:rowOff>
    </xdr:from>
    <xdr:ext cx="534377" cy="259045"/>
    <xdr:sp macro="" textlink="">
      <xdr:nvSpPr>
        <xdr:cNvPr id="827" name="テキスト ボックス 826"/>
        <xdr:cNvSpPr txBox="1"/>
      </xdr:nvSpPr>
      <xdr:spPr>
        <a:xfrm>
          <a:off x="19278111" y="94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155999</xdr:rowOff>
    </xdr:from>
    <xdr:to>
      <xdr:col>98</xdr:col>
      <xdr:colOff>38100</xdr:colOff>
      <xdr:row>57</xdr:row>
      <xdr:rowOff>86149</xdr:rowOff>
    </xdr:to>
    <xdr:sp macro="" textlink="">
      <xdr:nvSpPr>
        <xdr:cNvPr id="828" name="楕円 827"/>
        <xdr:cNvSpPr/>
      </xdr:nvSpPr>
      <xdr:spPr>
        <a:xfrm>
          <a:off x="18605500" y="97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102676</xdr:rowOff>
    </xdr:from>
    <xdr:ext cx="534377" cy="259045"/>
    <xdr:sp macro="" textlink="">
      <xdr:nvSpPr>
        <xdr:cNvPr id="829" name="テキスト ボックス 828"/>
        <xdr:cNvSpPr txBox="1"/>
      </xdr:nvSpPr>
      <xdr:spPr>
        <a:xfrm>
          <a:off x="18389111" y="95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62590</xdr:rowOff>
    </xdr:from>
    <xdr:to>
      <xdr:col>116</xdr:col>
      <xdr:colOff>63500</xdr:colOff>
      <xdr:row>76</xdr:row>
      <xdr:rowOff>101532</xdr:rowOff>
    </xdr:to>
    <xdr:cxnSp macro="">
      <xdr:nvCxnSpPr>
        <xdr:cNvPr id="858" name="直線コネクタ 857"/>
        <xdr:cNvCxnSpPr/>
      </xdr:nvCxnSpPr>
      <xdr:spPr>
        <a:xfrm flipV="1">
          <a:off x="21323300" y="13092790"/>
          <a:ext cx="838200" cy="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101532</xdr:rowOff>
    </xdr:from>
    <xdr:to>
      <xdr:col>111</xdr:col>
      <xdr:colOff>177800</xdr:colOff>
      <xdr:row>76</xdr:row>
      <xdr:rowOff>125671</xdr:rowOff>
    </xdr:to>
    <xdr:cxnSp macro="">
      <xdr:nvCxnSpPr>
        <xdr:cNvPr id="861" name="直線コネクタ 860"/>
        <xdr:cNvCxnSpPr/>
      </xdr:nvCxnSpPr>
      <xdr:spPr>
        <a:xfrm flipV="1">
          <a:off x="20434300" y="13131732"/>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103978</xdr:rowOff>
    </xdr:from>
    <xdr:to>
      <xdr:col>107</xdr:col>
      <xdr:colOff>50800</xdr:colOff>
      <xdr:row>76</xdr:row>
      <xdr:rowOff>125671</xdr:rowOff>
    </xdr:to>
    <xdr:cxnSp macro="">
      <xdr:nvCxnSpPr>
        <xdr:cNvPr id="864" name="直線コネクタ 863"/>
        <xdr:cNvCxnSpPr/>
      </xdr:nvCxnSpPr>
      <xdr:spPr>
        <a:xfrm>
          <a:off x="19545300" y="13134178"/>
          <a:ext cx="8890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103978</xdr:rowOff>
    </xdr:from>
    <xdr:to>
      <xdr:col>102</xdr:col>
      <xdr:colOff>114300</xdr:colOff>
      <xdr:row>76</xdr:row>
      <xdr:rowOff>170611</xdr:rowOff>
    </xdr:to>
    <xdr:cxnSp macro="">
      <xdr:nvCxnSpPr>
        <xdr:cNvPr id="867" name="直線コネクタ 866"/>
        <xdr:cNvCxnSpPr/>
      </xdr:nvCxnSpPr>
      <xdr:spPr>
        <a:xfrm flipV="1">
          <a:off x="18656300" y="13134178"/>
          <a:ext cx="889000" cy="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11790</xdr:rowOff>
    </xdr:from>
    <xdr:to>
      <xdr:col>116</xdr:col>
      <xdr:colOff>114300</xdr:colOff>
      <xdr:row>76</xdr:row>
      <xdr:rowOff>113390</xdr:rowOff>
    </xdr:to>
    <xdr:sp macro="" textlink="">
      <xdr:nvSpPr>
        <xdr:cNvPr id="877" name="楕円 876"/>
        <xdr:cNvSpPr/>
      </xdr:nvSpPr>
      <xdr:spPr>
        <a:xfrm>
          <a:off x="22110700" y="130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34666</xdr:rowOff>
    </xdr:from>
    <xdr:ext cx="599010" cy="259045"/>
    <xdr:sp macro="" textlink="">
      <xdr:nvSpPr>
        <xdr:cNvPr id="878" name="繰出金該当値テキスト"/>
        <xdr:cNvSpPr txBox="1"/>
      </xdr:nvSpPr>
      <xdr:spPr>
        <a:xfrm>
          <a:off x="22212300" y="128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50732</xdr:rowOff>
    </xdr:from>
    <xdr:to>
      <xdr:col>112</xdr:col>
      <xdr:colOff>38100</xdr:colOff>
      <xdr:row>76</xdr:row>
      <xdr:rowOff>152332</xdr:rowOff>
    </xdr:to>
    <xdr:sp macro="" textlink="">
      <xdr:nvSpPr>
        <xdr:cNvPr id="879" name="楕円 878"/>
        <xdr:cNvSpPr/>
      </xdr:nvSpPr>
      <xdr:spPr>
        <a:xfrm>
          <a:off x="21272500" y="130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168859</xdr:rowOff>
    </xdr:from>
    <xdr:ext cx="599010" cy="259045"/>
    <xdr:sp macro="" textlink="">
      <xdr:nvSpPr>
        <xdr:cNvPr id="880" name="テキスト ボックス 879"/>
        <xdr:cNvSpPr txBox="1"/>
      </xdr:nvSpPr>
      <xdr:spPr>
        <a:xfrm>
          <a:off x="21023795" y="1285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74871</xdr:rowOff>
    </xdr:from>
    <xdr:to>
      <xdr:col>107</xdr:col>
      <xdr:colOff>101600</xdr:colOff>
      <xdr:row>77</xdr:row>
      <xdr:rowOff>5021</xdr:rowOff>
    </xdr:to>
    <xdr:sp macro="" textlink="">
      <xdr:nvSpPr>
        <xdr:cNvPr id="881" name="楕円 880"/>
        <xdr:cNvSpPr/>
      </xdr:nvSpPr>
      <xdr:spPr>
        <a:xfrm>
          <a:off x="20383500" y="131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21548</xdr:rowOff>
    </xdr:from>
    <xdr:ext cx="599010" cy="259045"/>
    <xdr:sp macro="" textlink="">
      <xdr:nvSpPr>
        <xdr:cNvPr id="882" name="テキスト ボックス 881"/>
        <xdr:cNvSpPr txBox="1"/>
      </xdr:nvSpPr>
      <xdr:spPr>
        <a:xfrm>
          <a:off x="20134795" y="1288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53178</xdr:rowOff>
    </xdr:from>
    <xdr:to>
      <xdr:col>102</xdr:col>
      <xdr:colOff>165100</xdr:colOff>
      <xdr:row>76</xdr:row>
      <xdr:rowOff>154778</xdr:rowOff>
    </xdr:to>
    <xdr:sp macro="" textlink="">
      <xdr:nvSpPr>
        <xdr:cNvPr id="883" name="楕円 882"/>
        <xdr:cNvSpPr/>
      </xdr:nvSpPr>
      <xdr:spPr>
        <a:xfrm>
          <a:off x="19494500" y="13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171304</xdr:rowOff>
    </xdr:from>
    <xdr:ext cx="599010" cy="259045"/>
    <xdr:sp macro="" textlink="">
      <xdr:nvSpPr>
        <xdr:cNvPr id="884" name="テキスト ボックス 883"/>
        <xdr:cNvSpPr txBox="1"/>
      </xdr:nvSpPr>
      <xdr:spPr>
        <a:xfrm>
          <a:off x="19245795" y="128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119811</xdr:rowOff>
    </xdr:from>
    <xdr:to>
      <xdr:col>98</xdr:col>
      <xdr:colOff>38100</xdr:colOff>
      <xdr:row>77</xdr:row>
      <xdr:rowOff>49961</xdr:rowOff>
    </xdr:to>
    <xdr:sp macro="" textlink="">
      <xdr:nvSpPr>
        <xdr:cNvPr id="885" name="楕円 884"/>
        <xdr:cNvSpPr/>
      </xdr:nvSpPr>
      <xdr:spPr>
        <a:xfrm>
          <a:off x="18605500" y="131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41088</xdr:rowOff>
    </xdr:from>
    <xdr:ext cx="599010" cy="259045"/>
    <xdr:sp macro="" textlink="">
      <xdr:nvSpPr>
        <xdr:cNvPr id="886" name="テキスト ボックス 885"/>
        <xdr:cNvSpPr txBox="1"/>
      </xdr:nvSpPr>
      <xdr:spPr>
        <a:xfrm>
          <a:off x="18356795" y="132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と比べて９７千円上回っているが、養護老人ホームの措置費が大きな要因である。本町は高齢化率が４０％を超えており老人福祉に係る部分も多く、また、保育料の完全無償化等独自の児童福祉施策も実施しているため、類似団体や北海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今後老朽化した公共施設の改修や維持に係る経費も見込まれることから、公共施設総合管理計画に基づいた施設の集約化・複合化による公共施設の縮減に努める。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また、大型建設事業による起債発行に伴い、後年度に公債費が伸びることが予想されることから、優先度の低い事業の廃止・縮小などにより全体的な経費の削減を図り、健全な財政運営に努める。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
2,833
283.35
6,071,005
5,918,386
138,220
2,697,049
3,193,500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143339</xdr:rowOff>
    </xdr:from>
    <xdr:to>
      <xdr:col>24</xdr:col>
      <xdr:colOff>63500</xdr:colOff>
      <xdr:row>36</xdr:row>
      <xdr:rowOff>159264</xdr:rowOff>
    </xdr:to>
    <xdr:cxnSp macro="">
      <xdr:nvCxnSpPr>
        <xdr:cNvPr id="60" name="直線コネクタ 59"/>
        <xdr:cNvCxnSpPr/>
      </xdr:nvCxnSpPr>
      <xdr:spPr>
        <a:xfrm>
          <a:off x="3797300" y="6315539"/>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143339</xdr:rowOff>
    </xdr:from>
    <xdr:to>
      <xdr:col>19</xdr:col>
      <xdr:colOff>177800</xdr:colOff>
      <xdr:row>37</xdr:row>
      <xdr:rowOff>4102</xdr:rowOff>
    </xdr:to>
    <xdr:cxnSp macro="">
      <xdr:nvCxnSpPr>
        <xdr:cNvPr id="63" name="直線コネクタ 62"/>
        <xdr:cNvCxnSpPr/>
      </xdr:nvCxnSpPr>
      <xdr:spPr>
        <a:xfrm flipV="1">
          <a:off x="2908300" y="6315539"/>
          <a:ext cx="8890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169951</xdr:rowOff>
    </xdr:from>
    <xdr:to>
      <xdr:col>15</xdr:col>
      <xdr:colOff>50800</xdr:colOff>
      <xdr:row>37</xdr:row>
      <xdr:rowOff>4102</xdr:rowOff>
    </xdr:to>
    <xdr:cxnSp macro="">
      <xdr:nvCxnSpPr>
        <xdr:cNvPr id="66" name="直線コネクタ 65"/>
        <xdr:cNvCxnSpPr/>
      </xdr:nvCxnSpPr>
      <xdr:spPr>
        <a:xfrm>
          <a:off x="2019300" y="6342151"/>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169932</xdr:rowOff>
    </xdr:from>
    <xdr:to>
      <xdr:col>10</xdr:col>
      <xdr:colOff>114300</xdr:colOff>
      <xdr:row>36</xdr:row>
      <xdr:rowOff>169951</xdr:rowOff>
    </xdr:to>
    <xdr:cxnSp macro="">
      <xdr:nvCxnSpPr>
        <xdr:cNvPr id="69" name="直線コネクタ 68"/>
        <xdr:cNvCxnSpPr/>
      </xdr:nvCxnSpPr>
      <xdr:spPr>
        <a:xfrm>
          <a:off x="1130300" y="634213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108464</xdr:rowOff>
    </xdr:from>
    <xdr:to>
      <xdr:col>24</xdr:col>
      <xdr:colOff>114300</xdr:colOff>
      <xdr:row>37</xdr:row>
      <xdr:rowOff>38614</xdr:rowOff>
    </xdr:to>
    <xdr:sp macro="" textlink="">
      <xdr:nvSpPr>
        <xdr:cNvPr id="79" name="楕円 78"/>
        <xdr:cNvSpPr/>
      </xdr:nvSpPr>
      <xdr:spPr>
        <a:xfrm>
          <a:off x="4584700" y="62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131341</xdr:rowOff>
    </xdr:from>
    <xdr:ext cx="534377" cy="259045"/>
    <xdr:sp macro="" textlink="">
      <xdr:nvSpPr>
        <xdr:cNvPr id="80" name="議会費該当値テキスト"/>
        <xdr:cNvSpPr txBox="1"/>
      </xdr:nvSpPr>
      <xdr:spPr>
        <a:xfrm>
          <a:off x="4686300" y="61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92539</xdr:rowOff>
    </xdr:from>
    <xdr:to>
      <xdr:col>20</xdr:col>
      <xdr:colOff>38100</xdr:colOff>
      <xdr:row>37</xdr:row>
      <xdr:rowOff>22689</xdr:rowOff>
    </xdr:to>
    <xdr:sp macro="" textlink="">
      <xdr:nvSpPr>
        <xdr:cNvPr id="81" name="楕円 80"/>
        <xdr:cNvSpPr/>
      </xdr:nvSpPr>
      <xdr:spPr>
        <a:xfrm>
          <a:off x="3746500" y="62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39216</xdr:rowOff>
    </xdr:from>
    <xdr:ext cx="534377" cy="259045"/>
    <xdr:sp macro="" textlink="">
      <xdr:nvSpPr>
        <xdr:cNvPr id="82" name="テキスト ボックス 81"/>
        <xdr:cNvSpPr txBox="1"/>
      </xdr:nvSpPr>
      <xdr:spPr>
        <a:xfrm>
          <a:off x="3530111" y="60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124752</xdr:rowOff>
    </xdr:from>
    <xdr:to>
      <xdr:col>15</xdr:col>
      <xdr:colOff>101600</xdr:colOff>
      <xdr:row>37</xdr:row>
      <xdr:rowOff>54902</xdr:rowOff>
    </xdr:to>
    <xdr:sp macro="" textlink="">
      <xdr:nvSpPr>
        <xdr:cNvPr id="83" name="楕円 82"/>
        <xdr:cNvSpPr/>
      </xdr:nvSpPr>
      <xdr:spPr>
        <a:xfrm>
          <a:off x="2857500" y="6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71429</xdr:rowOff>
    </xdr:from>
    <xdr:ext cx="534377" cy="259045"/>
    <xdr:sp macro="" textlink="">
      <xdr:nvSpPr>
        <xdr:cNvPr id="84" name="テキスト ボックス 83"/>
        <xdr:cNvSpPr txBox="1"/>
      </xdr:nvSpPr>
      <xdr:spPr>
        <a:xfrm>
          <a:off x="2641111" y="6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119151</xdr:rowOff>
    </xdr:from>
    <xdr:to>
      <xdr:col>10</xdr:col>
      <xdr:colOff>165100</xdr:colOff>
      <xdr:row>37</xdr:row>
      <xdr:rowOff>49301</xdr:rowOff>
    </xdr:to>
    <xdr:sp macro="" textlink="">
      <xdr:nvSpPr>
        <xdr:cNvPr id="85" name="楕円 84"/>
        <xdr:cNvSpPr/>
      </xdr:nvSpPr>
      <xdr:spPr>
        <a:xfrm>
          <a:off x="1968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65828</xdr:rowOff>
    </xdr:from>
    <xdr:ext cx="534377" cy="259045"/>
    <xdr:sp macro="" textlink="">
      <xdr:nvSpPr>
        <xdr:cNvPr id="86" name="テキスト ボックス 85"/>
        <xdr:cNvSpPr txBox="1"/>
      </xdr:nvSpPr>
      <xdr:spPr>
        <a:xfrm>
          <a:off x="1752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119132</xdr:rowOff>
    </xdr:from>
    <xdr:to>
      <xdr:col>6</xdr:col>
      <xdr:colOff>38100</xdr:colOff>
      <xdr:row>37</xdr:row>
      <xdr:rowOff>49282</xdr:rowOff>
    </xdr:to>
    <xdr:sp macro="" textlink="">
      <xdr:nvSpPr>
        <xdr:cNvPr id="87" name="楕円 86"/>
        <xdr:cNvSpPr/>
      </xdr:nvSpPr>
      <xdr:spPr>
        <a:xfrm>
          <a:off x="1079500" y="6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65809</xdr:rowOff>
    </xdr:from>
    <xdr:ext cx="534377" cy="259045"/>
    <xdr:sp macro="" textlink="">
      <xdr:nvSpPr>
        <xdr:cNvPr id="88" name="テキスト ボックス 87"/>
        <xdr:cNvSpPr txBox="1"/>
      </xdr:nvSpPr>
      <xdr:spPr>
        <a:xfrm>
          <a:off x="863111" y="60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3239</xdr:rowOff>
    </xdr:from>
    <xdr:to>
      <xdr:col>24</xdr:col>
      <xdr:colOff>63500</xdr:colOff>
      <xdr:row>56</xdr:row>
      <xdr:rowOff>20827</xdr:rowOff>
    </xdr:to>
    <xdr:cxnSp macro="">
      <xdr:nvCxnSpPr>
        <xdr:cNvPr id="113" name="直線コネクタ 112"/>
        <xdr:cNvCxnSpPr/>
      </xdr:nvCxnSpPr>
      <xdr:spPr>
        <a:xfrm>
          <a:off x="3797300" y="9604439"/>
          <a:ext cx="8382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3239</xdr:rowOff>
    </xdr:from>
    <xdr:to>
      <xdr:col>19</xdr:col>
      <xdr:colOff>177800</xdr:colOff>
      <xdr:row>56</xdr:row>
      <xdr:rowOff>102126</xdr:rowOff>
    </xdr:to>
    <xdr:cxnSp macro="">
      <xdr:nvCxnSpPr>
        <xdr:cNvPr id="116" name="直線コネクタ 115"/>
        <xdr:cNvCxnSpPr/>
      </xdr:nvCxnSpPr>
      <xdr:spPr>
        <a:xfrm flipV="1">
          <a:off x="2908300" y="9604439"/>
          <a:ext cx="889000" cy="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80017</xdr:rowOff>
    </xdr:from>
    <xdr:to>
      <xdr:col>15</xdr:col>
      <xdr:colOff>50800</xdr:colOff>
      <xdr:row>56</xdr:row>
      <xdr:rowOff>102126</xdr:rowOff>
    </xdr:to>
    <xdr:cxnSp macro="">
      <xdr:nvCxnSpPr>
        <xdr:cNvPr id="119" name="直線コネクタ 118"/>
        <xdr:cNvCxnSpPr/>
      </xdr:nvCxnSpPr>
      <xdr:spPr>
        <a:xfrm>
          <a:off x="2019300" y="9681217"/>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80017</xdr:rowOff>
    </xdr:from>
    <xdr:to>
      <xdr:col>10</xdr:col>
      <xdr:colOff>114300</xdr:colOff>
      <xdr:row>56</xdr:row>
      <xdr:rowOff>129297</xdr:rowOff>
    </xdr:to>
    <xdr:cxnSp macro="">
      <xdr:nvCxnSpPr>
        <xdr:cNvPr id="122" name="直線コネクタ 121"/>
        <xdr:cNvCxnSpPr/>
      </xdr:nvCxnSpPr>
      <xdr:spPr>
        <a:xfrm flipV="1">
          <a:off x="1130300" y="9681217"/>
          <a:ext cx="8890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141477</xdr:rowOff>
    </xdr:from>
    <xdr:to>
      <xdr:col>24</xdr:col>
      <xdr:colOff>114300</xdr:colOff>
      <xdr:row>56</xdr:row>
      <xdr:rowOff>71627</xdr:rowOff>
    </xdr:to>
    <xdr:sp macro="" textlink="">
      <xdr:nvSpPr>
        <xdr:cNvPr id="132" name="楕円 131"/>
        <xdr:cNvSpPr/>
      </xdr:nvSpPr>
      <xdr:spPr>
        <a:xfrm>
          <a:off x="4584700" y="9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164354</xdr:rowOff>
    </xdr:from>
    <xdr:ext cx="599010" cy="259045"/>
    <xdr:sp macro="" textlink="">
      <xdr:nvSpPr>
        <xdr:cNvPr id="133" name="総務費該当値テキスト"/>
        <xdr:cNvSpPr txBox="1"/>
      </xdr:nvSpPr>
      <xdr:spPr>
        <a:xfrm>
          <a:off x="4686300" y="94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123889</xdr:rowOff>
    </xdr:from>
    <xdr:to>
      <xdr:col>20</xdr:col>
      <xdr:colOff>38100</xdr:colOff>
      <xdr:row>56</xdr:row>
      <xdr:rowOff>54039</xdr:rowOff>
    </xdr:to>
    <xdr:sp macro="" textlink="">
      <xdr:nvSpPr>
        <xdr:cNvPr id="134" name="楕円 133"/>
        <xdr:cNvSpPr/>
      </xdr:nvSpPr>
      <xdr:spPr>
        <a:xfrm>
          <a:off x="3746500" y="95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70566</xdr:rowOff>
    </xdr:from>
    <xdr:ext cx="599010" cy="259045"/>
    <xdr:sp macro="" textlink="">
      <xdr:nvSpPr>
        <xdr:cNvPr id="135" name="テキスト ボックス 134"/>
        <xdr:cNvSpPr txBox="1"/>
      </xdr:nvSpPr>
      <xdr:spPr>
        <a:xfrm>
          <a:off x="3497795" y="93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51326</xdr:rowOff>
    </xdr:from>
    <xdr:to>
      <xdr:col>15</xdr:col>
      <xdr:colOff>101600</xdr:colOff>
      <xdr:row>56</xdr:row>
      <xdr:rowOff>152926</xdr:rowOff>
    </xdr:to>
    <xdr:sp macro="" textlink="">
      <xdr:nvSpPr>
        <xdr:cNvPr id="136" name="楕円 135"/>
        <xdr:cNvSpPr/>
      </xdr:nvSpPr>
      <xdr:spPr>
        <a:xfrm>
          <a:off x="2857500" y="96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169453</xdr:rowOff>
    </xdr:from>
    <xdr:ext cx="599010" cy="259045"/>
    <xdr:sp macro="" textlink="">
      <xdr:nvSpPr>
        <xdr:cNvPr id="137" name="テキスト ボックス 136"/>
        <xdr:cNvSpPr txBox="1"/>
      </xdr:nvSpPr>
      <xdr:spPr>
        <a:xfrm>
          <a:off x="2608795" y="94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29217</xdr:rowOff>
    </xdr:from>
    <xdr:to>
      <xdr:col>10</xdr:col>
      <xdr:colOff>165100</xdr:colOff>
      <xdr:row>56</xdr:row>
      <xdr:rowOff>130817</xdr:rowOff>
    </xdr:to>
    <xdr:sp macro="" textlink="">
      <xdr:nvSpPr>
        <xdr:cNvPr id="138" name="楕円 137"/>
        <xdr:cNvSpPr/>
      </xdr:nvSpPr>
      <xdr:spPr>
        <a:xfrm>
          <a:off x="1968500" y="96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147344</xdr:rowOff>
    </xdr:from>
    <xdr:ext cx="599010" cy="259045"/>
    <xdr:sp macro="" textlink="">
      <xdr:nvSpPr>
        <xdr:cNvPr id="139" name="テキスト ボックス 138"/>
        <xdr:cNvSpPr txBox="1"/>
      </xdr:nvSpPr>
      <xdr:spPr>
        <a:xfrm>
          <a:off x="1719795" y="940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78497</xdr:rowOff>
    </xdr:from>
    <xdr:to>
      <xdr:col>6</xdr:col>
      <xdr:colOff>38100</xdr:colOff>
      <xdr:row>57</xdr:row>
      <xdr:rowOff>8647</xdr:rowOff>
    </xdr:to>
    <xdr:sp macro="" textlink="">
      <xdr:nvSpPr>
        <xdr:cNvPr id="140" name="楕円 139"/>
        <xdr:cNvSpPr/>
      </xdr:nvSpPr>
      <xdr:spPr>
        <a:xfrm>
          <a:off x="1079500" y="96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25174</xdr:rowOff>
    </xdr:from>
    <xdr:ext cx="599010" cy="259045"/>
    <xdr:sp macro="" textlink="">
      <xdr:nvSpPr>
        <xdr:cNvPr id="141" name="テキスト ボックス 140"/>
        <xdr:cNvSpPr txBox="1"/>
      </xdr:nvSpPr>
      <xdr:spPr>
        <a:xfrm>
          <a:off x="830795" y="945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114243</xdr:rowOff>
    </xdr:from>
    <xdr:to>
      <xdr:col>24</xdr:col>
      <xdr:colOff>63500</xdr:colOff>
      <xdr:row>75</xdr:row>
      <xdr:rowOff>46132</xdr:rowOff>
    </xdr:to>
    <xdr:cxnSp macro="">
      <xdr:nvCxnSpPr>
        <xdr:cNvPr id="170" name="直線コネクタ 169"/>
        <xdr:cNvCxnSpPr/>
      </xdr:nvCxnSpPr>
      <xdr:spPr>
        <a:xfrm flipV="1">
          <a:off x="3797300" y="12801543"/>
          <a:ext cx="838200" cy="1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23575</xdr:rowOff>
    </xdr:from>
    <xdr:to>
      <xdr:col>19</xdr:col>
      <xdr:colOff>177800</xdr:colOff>
      <xdr:row>75</xdr:row>
      <xdr:rowOff>46132</xdr:rowOff>
    </xdr:to>
    <xdr:cxnSp macro="">
      <xdr:nvCxnSpPr>
        <xdr:cNvPr id="173" name="直線コネクタ 172"/>
        <xdr:cNvCxnSpPr/>
      </xdr:nvCxnSpPr>
      <xdr:spPr>
        <a:xfrm>
          <a:off x="2908300" y="12882325"/>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23575</xdr:rowOff>
    </xdr:from>
    <xdr:to>
      <xdr:col>15</xdr:col>
      <xdr:colOff>50800</xdr:colOff>
      <xdr:row>75</xdr:row>
      <xdr:rowOff>80740</xdr:rowOff>
    </xdr:to>
    <xdr:cxnSp macro="">
      <xdr:nvCxnSpPr>
        <xdr:cNvPr id="176" name="直線コネクタ 175"/>
        <xdr:cNvCxnSpPr/>
      </xdr:nvCxnSpPr>
      <xdr:spPr>
        <a:xfrm flipV="1">
          <a:off x="2019300" y="12882325"/>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80740</xdr:rowOff>
    </xdr:from>
    <xdr:to>
      <xdr:col>10</xdr:col>
      <xdr:colOff>114300</xdr:colOff>
      <xdr:row>75</xdr:row>
      <xdr:rowOff>80946</xdr:rowOff>
    </xdr:to>
    <xdr:cxnSp macro="">
      <xdr:nvCxnSpPr>
        <xdr:cNvPr id="179" name="直線コネクタ 178"/>
        <xdr:cNvCxnSpPr/>
      </xdr:nvCxnSpPr>
      <xdr:spPr>
        <a:xfrm flipV="1">
          <a:off x="1130300" y="1293949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63443</xdr:rowOff>
    </xdr:from>
    <xdr:to>
      <xdr:col>24</xdr:col>
      <xdr:colOff>114300</xdr:colOff>
      <xdr:row>74</xdr:row>
      <xdr:rowOff>165043</xdr:rowOff>
    </xdr:to>
    <xdr:sp macro="" textlink="">
      <xdr:nvSpPr>
        <xdr:cNvPr id="189" name="楕円 188"/>
        <xdr:cNvSpPr/>
      </xdr:nvSpPr>
      <xdr:spPr>
        <a:xfrm>
          <a:off x="4584700" y="12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86320</xdr:rowOff>
    </xdr:from>
    <xdr:ext cx="599010" cy="259045"/>
    <xdr:sp macro="" textlink="">
      <xdr:nvSpPr>
        <xdr:cNvPr id="190" name="民生費該当値テキスト"/>
        <xdr:cNvSpPr txBox="1"/>
      </xdr:nvSpPr>
      <xdr:spPr>
        <a:xfrm>
          <a:off x="4686300" y="126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166782</xdr:rowOff>
    </xdr:from>
    <xdr:to>
      <xdr:col>20</xdr:col>
      <xdr:colOff>38100</xdr:colOff>
      <xdr:row>75</xdr:row>
      <xdr:rowOff>96932</xdr:rowOff>
    </xdr:to>
    <xdr:sp macro="" textlink="">
      <xdr:nvSpPr>
        <xdr:cNvPr id="191" name="楕円 190"/>
        <xdr:cNvSpPr/>
      </xdr:nvSpPr>
      <xdr:spPr>
        <a:xfrm>
          <a:off x="3746500" y="128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113459</xdr:rowOff>
    </xdr:from>
    <xdr:ext cx="599010" cy="259045"/>
    <xdr:sp macro="" textlink="">
      <xdr:nvSpPr>
        <xdr:cNvPr id="192" name="テキスト ボックス 191"/>
        <xdr:cNvSpPr txBox="1"/>
      </xdr:nvSpPr>
      <xdr:spPr>
        <a:xfrm>
          <a:off x="3497795" y="1262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144225</xdr:rowOff>
    </xdr:from>
    <xdr:to>
      <xdr:col>15</xdr:col>
      <xdr:colOff>101600</xdr:colOff>
      <xdr:row>75</xdr:row>
      <xdr:rowOff>74375</xdr:rowOff>
    </xdr:to>
    <xdr:sp macro="" textlink="">
      <xdr:nvSpPr>
        <xdr:cNvPr id="193" name="楕円 192"/>
        <xdr:cNvSpPr/>
      </xdr:nvSpPr>
      <xdr:spPr>
        <a:xfrm>
          <a:off x="2857500" y="128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90902</xdr:rowOff>
    </xdr:from>
    <xdr:ext cx="599010" cy="259045"/>
    <xdr:sp macro="" textlink="">
      <xdr:nvSpPr>
        <xdr:cNvPr id="194" name="テキスト ボックス 193"/>
        <xdr:cNvSpPr txBox="1"/>
      </xdr:nvSpPr>
      <xdr:spPr>
        <a:xfrm>
          <a:off x="2608795" y="1260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29940</xdr:rowOff>
    </xdr:from>
    <xdr:to>
      <xdr:col>10</xdr:col>
      <xdr:colOff>165100</xdr:colOff>
      <xdr:row>75</xdr:row>
      <xdr:rowOff>131540</xdr:rowOff>
    </xdr:to>
    <xdr:sp macro="" textlink="">
      <xdr:nvSpPr>
        <xdr:cNvPr id="195" name="楕円 194"/>
        <xdr:cNvSpPr/>
      </xdr:nvSpPr>
      <xdr:spPr>
        <a:xfrm>
          <a:off x="1968500" y="128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148067</xdr:rowOff>
    </xdr:from>
    <xdr:ext cx="599010" cy="259045"/>
    <xdr:sp macro="" textlink="">
      <xdr:nvSpPr>
        <xdr:cNvPr id="196" name="テキスト ボックス 195"/>
        <xdr:cNvSpPr txBox="1"/>
      </xdr:nvSpPr>
      <xdr:spPr>
        <a:xfrm>
          <a:off x="1719795" y="126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30146</xdr:rowOff>
    </xdr:from>
    <xdr:to>
      <xdr:col>6</xdr:col>
      <xdr:colOff>38100</xdr:colOff>
      <xdr:row>75</xdr:row>
      <xdr:rowOff>131746</xdr:rowOff>
    </xdr:to>
    <xdr:sp macro="" textlink="">
      <xdr:nvSpPr>
        <xdr:cNvPr id="197" name="楕円 196"/>
        <xdr:cNvSpPr/>
      </xdr:nvSpPr>
      <xdr:spPr>
        <a:xfrm>
          <a:off x="1079500" y="128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148273</xdr:rowOff>
    </xdr:from>
    <xdr:ext cx="599010" cy="259045"/>
    <xdr:sp macro="" textlink="">
      <xdr:nvSpPr>
        <xdr:cNvPr id="198" name="テキスト ボックス 197"/>
        <xdr:cNvSpPr txBox="1"/>
      </xdr:nvSpPr>
      <xdr:spPr>
        <a:xfrm>
          <a:off x="830795" y="1266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159415</xdr:rowOff>
    </xdr:from>
    <xdr:to>
      <xdr:col>24</xdr:col>
      <xdr:colOff>63500</xdr:colOff>
      <xdr:row>98</xdr:row>
      <xdr:rowOff>13841</xdr:rowOff>
    </xdr:to>
    <xdr:cxnSp macro="">
      <xdr:nvCxnSpPr>
        <xdr:cNvPr id="227" name="直線コネクタ 226"/>
        <xdr:cNvCxnSpPr/>
      </xdr:nvCxnSpPr>
      <xdr:spPr>
        <a:xfrm flipV="1">
          <a:off x="3797300" y="16790065"/>
          <a:ext cx="83820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153845</xdr:rowOff>
    </xdr:from>
    <xdr:to>
      <xdr:col>19</xdr:col>
      <xdr:colOff>177800</xdr:colOff>
      <xdr:row>98</xdr:row>
      <xdr:rowOff>13841</xdr:rowOff>
    </xdr:to>
    <xdr:cxnSp macro="">
      <xdr:nvCxnSpPr>
        <xdr:cNvPr id="230" name="直線コネクタ 229"/>
        <xdr:cNvCxnSpPr/>
      </xdr:nvCxnSpPr>
      <xdr:spPr>
        <a:xfrm>
          <a:off x="2908300" y="16784495"/>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153845</xdr:rowOff>
    </xdr:from>
    <xdr:to>
      <xdr:col>15</xdr:col>
      <xdr:colOff>50800</xdr:colOff>
      <xdr:row>98</xdr:row>
      <xdr:rowOff>22943</xdr:rowOff>
    </xdr:to>
    <xdr:cxnSp macro="">
      <xdr:nvCxnSpPr>
        <xdr:cNvPr id="233" name="直線コネクタ 232"/>
        <xdr:cNvCxnSpPr/>
      </xdr:nvCxnSpPr>
      <xdr:spPr>
        <a:xfrm flipV="1">
          <a:off x="2019300" y="16784495"/>
          <a:ext cx="889000" cy="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66766</xdr:rowOff>
    </xdr:from>
    <xdr:to>
      <xdr:col>10</xdr:col>
      <xdr:colOff>114300</xdr:colOff>
      <xdr:row>98</xdr:row>
      <xdr:rowOff>22943</xdr:rowOff>
    </xdr:to>
    <xdr:cxnSp macro="">
      <xdr:nvCxnSpPr>
        <xdr:cNvPr id="236" name="直線コネクタ 235"/>
        <xdr:cNvCxnSpPr/>
      </xdr:nvCxnSpPr>
      <xdr:spPr>
        <a:xfrm>
          <a:off x="1130300" y="16697416"/>
          <a:ext cx="889000" cy="1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108615</xdr:rowOff>
    </xdr:from>
    <xdr:to>
      <xdr:col>24</xdr:col>
      <xdr:colOff>114300</xdr:colOff>
      <xdr:row>98</xdr:row>
      <xdr:rowOff>38765</xdr:rowOff>
    </xdr:to>
    <xdr:sp macro="" textlink="">
      <xdr:nvSpPr>
        <xdr:cNvPr id="246" name="楕円 245"/>
        <xdr:cNvSpPr/>
      </xdr:nvSpPr>
      <xdr:spPr>
        <a:xfrm>
          <a:off x="4584700" y="167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87042</xdr:rowOff>
    </xdr:from>
    <xdr:ext cx="599010" cy="259045"/>
    <xdr:sp macro="" textlink="">
      <xdr:nvSpPr>
        <xdr:cNvPr id="247" name="衛生費該当値テキスト"/>
        <xdr:cNvSpPr txBox="1"/>
      </xdr:nvSpPr>
      <xdr:spPr>
        <a:xfrm>
          <a:off x="4686300" y="167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134491</xdr:rowOff>
    </xdr:from>
    <xdr:to>
      <xdr:col>20</xdr:col>
      <xdr:colOff>38100</xdr:colOff>
      <xdr:row>98</xdr:row>
      <xdr:rowOff>64641</xdr:rowOff>
    </xdr:to>
    <xdr:sp macro="" textlink="">
      <xdr:nvSpPr>
        <xdr:cNvPr id="248" name="楕円 247"/>
        <xdr:cNvSpPr/>
      </xdr:nvSpPr>
      <xdr:spPr>
        <a:xfrm>
          <a:off x="3746500" y="167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55768</xdr:rowOff>
    </xdr:from>
    <xdr:ext cx="599010" cy="259045"/>
    <xdr:sp macro="" textlink="">
      <xdr:nvSpPr>
        <xdr:cNvPr id="249" name="テキスト ボックス 248"/>
        <xdr:cNvSpPr txBox="1"/>
      </xdr:nvSpPr>
      <xdr:spPr>
        <a:xfrm>
          <a:off x="3497795" y="168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103045</xdr:rowOff>
    </xdr:from>
    <xdr:to>
      <xdr:col>15</xdr:col>
      <xdr:colOff>101600</xdr:colOff>
      <xdr:row>98</xdr:row>
      <xdr:rowOff>33195</xdr:rowOff>
    </xdr:to>
    <xdr:sp macro="" textlink="">
      <xdr:nvSpPr>
        <xdr:cNvPr id="250" name="楕円 249"/>
        <xdr:cNvSpPr/>
      </xdr:nvSpPr>
      <xdr:spPr>
        <a:xfrm>
          <a:off x="2857500" y="167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24322</xdr:rowOff>
    </xdr:from>
    <xdr:ext cx="599010" cy="259045"/>
    <xdr:sp macro="" textlink="">
      <xdr:nvSpPr>
        <xdr:cNvPr id="251" name="テキスト ボックス 250"/>
        <xdr:cNvSpPr txBox="1"/>
      </xdr:nvSpPr>
      <xdr:spPr>
        <a:xfrm>
          <a:off x="2608795" y="1682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143593</xdr:rowOff>
    </xdr:from>
    <xdr:to>
      <xdr:col>10</xdr:col>
      <xdr:colOff>165100</xdr:colOff>
      <xdr:row>98</xdr:row>
      <xdr:rowOff>73743</xdr:rowOff>
    </xdr:to>
    <xdr:sp macro="" textlink="">
      <xdr:nvSpPr>
        <xdr:cNvPr id="252" name="楕円 251"/>
        <xdr:cNvSpPr/>
      </xdr:nvSpPr>
      <xdr:spPr>
        <a:xfrm>
          <a:off x="1968500" y="167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64870</xdr:rowOff>
    </xdr:from>
    <xdr:ext cx="599010" cy="259045"/>
    <xdr:sp macro="" textlink="">
      <xdr:nvSpPr>
        <xdr:cNvPr id="253" name="テキスト ボックス 252"/>
        <xdr:cNvSpPr txBox="1"/>
      </xdr:nvSpPr>
      <xdr:spPr>
        <a:xfrm>
          <a:off x="1719795" y="168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15966</xdr:rowOff>
    </xdr:from>
    <xdr:to>
      <xdr:col>6</xdr:col>
      <xdr:colOff>38100</xdr:colOff>
      <xdr:row>97</xdr:row>
      <xdr:rowOff>117566</xdr:rowOff>
    </xdr:to>
    <xdr:sp macro="" textlink="">
      <xdr:nvSpPr>
        <xdr:cNvPr id="254" name="楕円 253"/>
        <xdr:cNvSpPr/>
      </xdr:nvSpPr>
      <xdr:spPr>
        <a:xfrm>
          <a:off x="1079500" y="166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134093</xdr:rowOff>
    </xdr:from>
    <xdr:ext cx="599010" cy="259045"/>
    <xdr:sp macro="" textlink="">
      <xdr:nvSpPr>
        <xdr:cNvPr id="255" name="テキスト ボックス 254"/>
        <xdr:cNvSpPr txBox="1"/>
      </xdr:nvSpPr>
      <xdr:spPr>
        <a:xfrm>
          <a:off x="830795" y="1642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98443</xdr:rowOff>
    </xdr:from>
    <xdr:to>
      <xdr:col>55</xdr:col>
      <xdr:colOff>0</xdr:colOff>
      <xdr:row>39</xdr:row>
      <xdr:rowOff>98552</xdr:rowOff>
    </xdr:to>
    <xdr:cxnSp macro="">
      <xdr:nvCxnSpPr>
        <xdr:cNvPr id="286" name="直線コネクタ 285"/>
        <xdr:cNvCxnSpPr/>
      </xdr:nvCxnSpPr>
      <xdr:spPr>
        <a:xfrm flipV="1">
          <a:off x="9639300" y="678499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89" name="直線コネクタ 288"/>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292" name="直線コネクタ 291"/>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295" name="直線コネクタ 294"/>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47643</xdr:rowOff>
    </xdr:from>
    <xdr:to>
      <xdr:col>55</xdr:col>
      <xdr:colOff>50800</xdr:colOff>
      <xdr:row>39</xdr:row>
      <xdr:rowOff>149243</xdr:rowOff>
    </xdr:to>
    <xdr:sp macro="" textlink="">
      <xdr:nvSpPr>
        <xdr:cNvPr id="305" name="楕円 304"/>
        <xdr:cNvSpPr/>
      </xdr:nvSpPr>
      <xdr:spPr>
        <a:xfrm>
          <a:off x="10426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134020</xdr:rowOff>
    </xdr:from>
    <xdr:ext cx="249299" cy="259045"/>
    <xdr:sp macro="" textlink="">
      <xdr:nvSpPr>
        <xdr:cNvPr id="306" name="労働費該当値テキスト"/>
        <xdr:cNvSpPr txBox="1"/>
      </xdr:nvSpPr>
      <xdr:spPr>
        <a:xfrm>
          <a:off x="10528300" y="664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07" name="楕円 30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08" name="テキスト ボックス 307"/>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09" name="楕円 308"/>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0" name="テキスト ボックス 309"/>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1" name="楕円 310"/>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2" name="テキスト ボックス 311"/>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3" name="楕円 31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14" name="テキスト ボックス 313"/>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62046</xdr:rowOff>
    </xdr:from>
    <xdr:to>
      <xdr:col>55</xdr:col>
      <xdr:colOff>0</xdr:colOff>
      <xdr:row>57</xdr:row>
      <xdr:rowOff>75837</xdr:rowOff>
    </xdr:to>
    <xdr:cxnSp macro="">
      <xdr:nvCxnSpPr>
        <xdr:cNvPr id="339" name="直線コネクタ 338"/>
        <xdr:cNvCxnSpPr/>
      </xdr:nvCxnSpPr>
      <xdr:spPr>
        <a:xfrm>
          <a:off x="9639300" y="9834696"/>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62046</xdr:rowOff>
    </xdr:from>
    <xdr:to>
      <xdr:col>50</xdr:col>
      <xdr:colOff>114300</xdr:colOff>
      <xdr:row>57</xdr:row>
      <xdr:rowOff>78640</xdr:rowOff>
    </xdr:to>
    <xdr:cxnSp macro="">
      <xdr:nvCxnSpPr>
        <xdr:cNvPr id="342" name="直線コネクタ 341"/>
        <xdr:cNvCxnSpPr/>
      </xdr:nvCxnSpPr>
      <xdr:spPr>
        <a:xfrm flipV="1">
          <a:off x="8750300" y="9834696"/>
          <a:ext cx="889000" cy="1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56935</xdr:rowOff>
    </xdr:from>
    <xdr:to>
      <xdr:col>45</xdr:col>
      <xdr:colOff>177800</xdr:colOff>
      <xdr:row>57</xdr:row>
      <xdr:rowOff>78640</xdr:rowOff>
    </xdr:to>
    <xdr:cxnSp macro="">
      <xdr:nvCxnSpPr>
        <xdr:cNvPr id="345" name="直線コネクタ 344"/>
        <xdr:cNvCxnSpPr/>
      </xdr:nvCxnSpPr>
      <xdr:spPr>
        <a:xfrm>
          <a:off x="7861300" y="9829585"/>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56935</xdr:rowOff>
    </xdr:from>
    <xdr:to>
      <xdr:col>41</xdr:col>
      <xdr:colOff>50800</xdr:colOff>
      <xdr:row>57</xdr:row>
      <xdr:rowOff>58468</xdr:rowOff>
    </xdr:to>
    <xdr:cxnSp macro="">
      <xdr:nvCxnSpPr>
        <xdr:cNvPr id="348" name="直線コネクタ 347"/>
        <xdr:cNvCxnSpPr/>
      </xdr:nvCxnSpPr>
      <xdr:spPr>
        <a:xfrm flipV="1">
          <a:off x="6972300" y="9829585"/>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25037</xdr:rowOff>
    </xdr:from>
    <xdr:to>
      <xdr:col>55</xdr:col>
      <xdr:colOff>50800</xdr:colOff>
      <xdr:row>57</xdr:row>
      <xdr:rowOff>126637</xdr:rowOff>
    </xdr:to>
    <xdr:sp macro="" textlink="">
      <xdr:nvSpPr>
        <xdr:cNvPr id="358" name="楕円 357"/>
        <xdr:cNvSpPr/>
      </xdr:nvSpPr>
      <xdr:spPr>
        <a:xfrm>
          <a:off x="10426700" y="97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155864</xdr:rowOff>
    </xdr:from>
    <xdr:ext cx="599010" cy="259045"/>
    <xdr:sp macro="" textlink="">
      <xdr:nvSpPr>
        <xdr:cNvPr id="359" name="農林水産業費該当値テキスト"/>
        <xdr:cNvSpPr txBox="1"/>
      </xdr:nvSpPr>
      <xdr:spPr>
        <a:xfrm>
          <a:off x="10528300" y="958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11246</xdr:rowOff>
    </xdr:from>
    <xdr:to>
      <xdr:col>50</xdr:col>
      <xdr:colOff>165100</xdr:colOff>
      <xdr:row>57</xdr:row>
      <xdr:rowOff>112846</xdr:rowOff>
    </xdr:to>
    <xdr:sp macro="" textlink="">
      <xdr:nvSpPr>
        <xdr:cNvPr id="360" name="楕円 359"/>
        <xdr:cNvSpPr/>
      </xdr:nvSpPr>
      <xdr:spPr>
        <a:xfrm>
          <a:off x="9588500" y="97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129373</xdr:rowOff>
    </xdr:from>
    <xdr:ext cx="599010" cy="259045"/>
    <xdr:sp macro="" textlink="">
      <xdr:nvSpPr>
        <xdr:cNvPr id="361" name="テキスト ボックス 360"/>
        <xdr:cNvSpPr txBox="1"/>
      </xdr:nvSpPr>
      <xdr:spPr>
        <a:xfrm>
          <a:off x="9339795" y="95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27840</xdr:rowOff>
    </xdr:from>
    <xdr:to>
      <xdr:col>46</xdr:col>
      <xdr:colOff>38100</xdr:colOff>
      <xdr:row>57</xdr:row>
      <xdr:rowOff>129440</xdr:rowOff>
    </xdr:to>
    <xdr:sp macro="" textlink="">
      <xdr:nvSpPr>
        <xdr:cNvPr id="362" name="楕円 361"/>
        <xdr:cNvSpPr/>
      </xdr:nvSpPr>
      <xdr:spPr>
        <a:xfrm>
          <a:off x="8699500" y="98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145967</xdr:rowOff>
    </xdr:from>
    <xdr:ext cx="599010" cy="259045"/>
    <xdr:sp macro="" textlink="">
      <xdr:nvSpPr>
        <xdr:cNvPr id="363" name="テキスト ボックス 362"/>
        <xdr:cNvSpPr txBox="1"/>
      </xdr:nvSpPr>
      <xdr:spPr>
        <a:xfrm>
          <a:off x="8450795" y="95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6135</xdr:rowOff>
    </xdr:from>
    <xdr:to>
      <xdr:col>41</xdr:col>
      <xdr:colOff>101600</xdr:colOff>
      <xdr:row>57</xdr:row>
      <xdr:rowOff>107735</xdr:rowOff>
    </xdr:to>
    <xdr:sp macro="" textlink="">
      <xdr:nvSpPr>
        <xdr:cNvPr id="364" name="楕円 363"/>
        <xdr:cNvSpPr/>
      </xdr:nvSpPr>
      <xdr:spPr>
        <a:xfrm>
          <a:off x="7810500" y="97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124262</xdr:rowOff>
    </xdr:from>
    <xdr:ext cx="599010" cy="259045"/>
    <xdr:sp macro="" textlink="">
      <xdr:nvSpPr>
        <xdr:cNvPr id="365" name="テキスト ボックス 364"/>
        <xdr:cNvSpPr txBox="1"/>
      </xdr:nvSpPr>
      <xdr:spPr>
        <a:xfrm>
          <a:off x="7561795" y="955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7668</xdr:rowOff>
    </xdr:from>
    <xdr:to>
      <xdr:col>36</xdr:col>
      <xdr:colOff>165100</xdr:colOff>
      <xdr:row>57</xdr:row>
      <xdr:rowOff>109268</xdr:rowOff>
    </xdr:to>
    <xdr:sp macro="" textlink="">
      <xdr:nvSpPr>
        <xdr:cNvPr id="366" name="楕円 365"/>
        <xdr:cNvSpPr/>
      </xdr:nvSpPr>
      <xdr:spPr>
        <a:xfrm>
          <a:off x="6921500" y="97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125795</xdr:rowOff>
    </xdr:from>
    <xdr:ext cx="599010" cy="259045"/>
    <xdr:sp macro="" textlink="">
      <xdr:nvSpPr>
        <xdr:cNvPr id="367" name="テキスト ボックス 366"/>
        <xdr:cNvSpPr txBox="1"/>
      </xdr:nvSpPr>
      <xdr:spPr>
        <a:xfrm>
          <a:off x="6672795" y="95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66075</xdr:rowOff>
    </xdr:from>
    <xdr:to>
      <xdr:col>55</xdr:col>
      <xdr:colOff>0</xdr:colOff>
      <xdr:row>77</xdr:row>
      <xdr:rowOff>150844</xdr:rowOff>
    </xdr:to>
    <xdr:cxnSp macro="">
      <xdr:nvCxnSpPr>
        <xdr:cNvPr id="396" name="直線コネクタ 395"/>
        <xdr:cNvCxnSpPr/>
      </xdr:nvCxnSpPr>
      <xdr:spPr>
        <a:xfrm flipV="1">
          <a:off x="9639300" y="13267725"/>
          <a:ext cx="838200" cy="8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148169</xdr:rowOff>
    </xdr:from>
    <xdr:to>
      <xdr:col>50</xdr:col>
      <xdr:colOff>114300</xdr:colOff>
      <xdr:row>77</xdr:row>
      <xdr:rowOff>150844</xdr:rowOff>
    </xdr:to>
    <xdr:cxnSp macro="">
      <xdr:nvCxnSpPr>
        <xdr:cNvPr id="399" name="直線コネクタ 398"/>
        <xdr:cNvCxnSpPr/>
      </xdr:nvCxnSpPr>
      <xdr:spPr>
        <a:xfrm>
          <a:off x="8750300" y="13349819"/>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107792</xdr:rowOff>
    </xdr:from>
    <xdr:to>
      <xdr:col>45</xdr:col>
      <xdr:colOff>177800</xdr:colOff>
      <xdr:row>77</xdr:row>
      <xdr:rowOff>148169</xdr:rowOff>
    </xdr:to>
    <xdr:cxnSp macro="">
      <xdr:nvCxnSpPr>
        <xdr:cNvPr id="402" name="直線コネクタ 401"/>
        <xdr:cNvCxnSpPr/>
      </xdr:nvCxnSpPr>
      <xdr:spPr>
        <a:xfrm>
          <a:off x="7861300" y="13309442"/>
          <a:ext cx="889000" cy="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107792</xdr:rowOff>
    </xdr:from>
    <xdr:to>
      <xdr:col>41</xdr:col>
      <xdr:colOff>50800</xdr:colOff>
      <xdr:row>78</xdr:row>
      <xdr:rowOff>18607</xdr:rowOff>
    </xdr:to>
    <xdr:cxnSp macro="">
      <xdr:nvCxnSpPr>
        <xdr:cNvPr id="405" name="直線コネクタ 404"/>
        <xdr:cNvCxnSpPr/>
      </xdr:nvCxnSpPr>
      <xdr:spPr>
        <a:xfrm flipV="1">
          <a:off x="6972300" y="13309442"/>
          <a:ext cx="889000" cy="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15275</xdr:rowOff>
    </xdr:from>
    <xdr:to>
      <xdr:col>55</xdr:col>
      <xdr:colOff>50800</xdr:colOff>
      <xdr:row>77</xdr:row>
      <xdr:rowOff>116875</xdr:rowOff>
    </xdr:to>
    <xdr:sp macro="" textlink="">
      <xdr:nvSpPr>
        <xdr:cNvPr id="415" name="楕円 414"/>
        <xdr:cNvSpPr/>
      </xdr:nvSpPr>
      <xdr:spPr>
        <a:xfrm>
          <a:off x="10426700" y="13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38152</xdr:rowOff>
    </xdr:from>
    <xdr:ext cx="534377" cy="259045"/>
    <xdr:sp macro="" textlink="">
      <xdr:nvSpPr>
        <xdr:cNvPr id="416" name="商工費該当値テキスト"/>
        <xdr:cNvSpPr txBox="1"/>
      </xdr:nvSpPr>
      <xdr:spPr>
        <a:xfrm>
          <a:off x="10528300" y="130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100044</xdr:rowOff>
    </xdr:from>
    <xdr:to>
      <xdr:col>50</xdr:col>
      <xdr:colOff>165100</xdr:colOff>
      <xdr:row>78</xdr:row>
      <xdr:rowOff>30194</xdr:rowOff>
    </xdr:to>
    <xdr:sp macro="" textlink="">
      <xdr:nvSpPr>
        <xdr:cNvPr id="417" name="楕円 416"/>
        <xdr:cNvSpPr/>
      </xdr:nvSpPr>
      <xdr:spPr>
        <a:xfrm>
          <a:off x="9588500" y="133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21321</xdr:rowOff>
    </xdr:from>
    <xdr:ext cx="534377" cy="259045"/>
    <xdr:sp macro="" textlink="">
      <xdr:nvSpPr>
        <xdr:cNvPr id="418" name="テキスト ボックス 417"/>
        <xdr:cNvSpPr txBox="1"/>
      </xdr:nvSpPr>
      <xdr:spPr>
        <a:xfrm>
          <a:off x="9372111" y="133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97369</xdr:rowOff>
    </xdr:from>
    <xdr:to>
      <xdr:col>46</xdr:col>
      <xdr:colOff>38100</xdr:colOff>
      <xdr:row>78</xdr:row>
      <xdr:rowOff>27519</xdr:rowOff>
    </xdr:to>
    <xdr:sp macro="" textlink="">
      <xdr:nvSpPr>
        <xdr:cNvPr id="419" name="楕円 418"/>
        <xdr:cNvSpPr/>
      </xdr:nvSpPr>
      <xdr:spPr>
        <a:xfrm>
          <a:off x="8699500" y="132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18646</xdr:rowOff>
    </xdr:from>
    <xdr:ext cx="534377" cy="259045"/>
    <xdr:sp macro="" textlink="">
      <xdr:nvSpPr>
        <xdr:cNvPr id="420" name="テキスト ボックス 419"/>
        <xdr:cNvSpPr txBox="1"/>
      </xdr:nvSpPr>
      <xdr:spPr>
        <a:xfrm>
          <a:off x="8483111" y="1339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56992</xdr:rowOff>
    </xdr:from>
    <xdr:to>
      <xdr:col>41</xdr:col>
      <xdr:colOff>101600</xdr:colOff>
      <xdr:row>77</xdr:row>
      <xdr:rowOff>158592</xdr:rowOff>
    </xdr:to>
    <xdr:sp macro="" textlink="">
      <xdr:nvSpPr>
        <xdr:cNvPr id="421" name="楕円 420"/>
        <xdr:cNvSpPr/>
      </xdr:nvSpPr>
      <xdr:spPr>
        <a:xfrm>
          <a:off x="7810500" y="132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3669</xdr:rowOff>
    </xdr:from>
    <xdr:ext cx="534377" cy="259045"/>
    <xdr:sp macro="" textlink="">
      <xdr:nvSpPr>
        <xdr:cNvPr id="422" name="テキスト ボックス 421"/>
        <xdr:cNvSpPr txBox="1"/>
      </xdr:nvSpPr>
      <xdr:spPr>
        <a:xfrm>
          <a:off x="7594111" y="130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139257</xdr:rowOff>
    </xdr:from>
    <xdr:to>
      <xdr:col>36</xdr:col>
      <xdr:colOff>165100</xdr:colOff>
      <xdr:row>78</xdr:row>
      <xdr:rowOff>69407</xdr:rowOff>
    </xdr:to>
    <xdr:sp macro="" textlink="">
      <xdr:nvSpPr>
        <xdr:cNvPr id="423" name="楕円 422"/>
        <xdr:cNvSpPr/>
      </xdr:nvSpPr>
      <xdr:spPr>
        <a:xfrm>
          <a:off x="6921500" y="13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60534</xdr:rowOff>
    </xdr:from>
    <xdr:ext cx="534377" cy="259045"/>
    <xdr:sp macro="" textlink="">
      <xdr:nvSpPr>
        <xdr:cNvPr id="424" name="テキスト ボックス 423"/>
        <xdr:cNvSpPr txBox="1"/>
      </xdr:nvSpPr>
      <xdr:spPr>
        <a:xfrm>
          <a:off x="6705111" y="13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17779</xdr:rowOff>
    </xdr:from>
    <xdr:to>
      <xdr:col>55</xdr:col>
      <xdr:colOff>0</xdr:colOff>
      <xdr:row>97</xdr:row>
      <xdr:rowOff>39596</xdr:rowOff>
    </xdr:to>
    <xdr:cxnSp macro="">
      <xdr:nvCxnSpPr>
        <xdr:cNvPr id="455" name="直線コネクタ 454"/>
        <xdr:cNvCxnSpPr/>
      </xdr:nvCxnSpPr>
      <xdr:spPr>
        <a:xfrm flipV="1">
          <a:off x="9639300" y="16648429"/>
          <a:ext cx="8382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24098</xdr:rowOff>
    </xdr:from>
    <xdr:to>
      <xdr:col>50</xdr:col>
      <xdr:colOff>114300</xdr:colOff>
      <xdr:row>97</xdr:row>
      <xdr:rowOff>39596</xdr:rowOff>
    </xdr:to>
    <xdr:cxnSp macro="">
      <xdr:nvCxnSpPr>
        <xdr:cNvPr id="458" name="直線コネクタ 457"/>
        <xdr:cNvCxnSpPr/>
      </xdr:nvCxnSpPr>
      <xdr:spPr>
        <a:xfrm>
          <a:off x="8750300" y="16654748"/>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24098</xdr:rowOff>
    </xdr:from>
    <xdr:to>
      <xdr:col>45</xdr:col>
      <xdr:colOff>177800</xdr:colOff>
      <xdr:row>97</xdr:row>
      <xdr:rowOff>106164</xdr:rowOff>
    </xdr:to>
    <xdr:cxnSp macro="">
      <xdr:nvCxnSpPr>
        <xdr:cNvPr id="461" name="直線コネクタ 460"/>
        <xdr:cNvCxnSpPr/>
      </xdr:nvCxnSpPr>
      <xdr:spPr>
        <a:xfrm flipV="1">
          <a:off x="7861300" y="16654748"/>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97400</xdr:rowOff>
    </xdr:from>
    <xdr:to>
      <xdr:col>41</xdr:col>
      <xdr:colOff>50800</xdr:colOff>
      <xdr:row>97</xdr:row>
      <xdr:rowOff>106164</xdr:rowOff>
    </xdr:to>
    <xdr:cxnSp macro="">
      <xdr:nvCxnSpPr>
        <xdr:cNvPr id="464" name="直線コネクタ 463"/>
        <xdr:cNvCxnSpPr/>
      </xdr:nvCxnSpPr>
      <xdr:spPr>
        <a:xfrm>
          <a:off x="6972300" y="16728050"/>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138429</xdr:rowOff>
    </xdr:from>
    <xdr:to>
      <xdr:col>55</xdr:col>
      <xdr:colOff>50800</xdr:colOff>
      <xdr:row>97</xdr:row>
      <xdr:rowOff>68579</xdr:rowOff>
    </xdr:to>
    <xdr:sp macro="" textlink="">
      <xdr:nvSpPr>
        <xdr:cNvPr id="474" name="楕円 473"/>
        <xdr:cNvSpPr/>
      </xdr:nvSpPr>
      <xdr:spPr>
        <a:xfrm>
          <a:off x="10426700" y="165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161306</xdr:rowOff>
    </xdr:from>
    <xdr:ext cx="599010" cy="259045"/>
    <xdr:sp macro="" textlink="">
      <xdr:nvSpPr>
        <xdr:cNvPr id="475" name="土木費該当値テキスト"/>
        <xdr:cNvSpPr txBox="1"/>
      </xdr:nvSpPr>
      <xdr:spPr>
        <a:xfrm>
          <a:off x="10528300" y="1644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160246</xdr:rowOff>
    </xdr:from>
    <xdr:to>
      <xdr:col>50</xdr:col>
      <xdr:colOff>165100</xdr:colOff>
      <xdr:row>97</xdr:row>
      <xdr:rowOff>90396</xdr:rowOff>
    </xdr:to>
    <xdr:sp macro="" textlink="">
      <xdr:nvSpPr>
        <xdr:cNvPr id="476" name="楕円 475"/>
        <xdr:cNvSpPr/>
      </xdr:nvSpPr>
      <xdr:spPr>
        <a:xfrm>
          <a:off x="9588500" y="166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106923</xdr:rowOff>
    </xdr:from>
    <xdr:ext cx="599010" cy="259045"/>
    <xdr:sp macro="" textlink="">
      <xdr:nvSpPr>
        <xdr:cNvPr id="477" name="テキスト ボックス 476"/>
        <xdr:cNvSpPr txBox="1"/>
      </xdr:nvSpPr>
      <xdr:spPr>
        <a:xfrm>
          <a:off x="9339795" y="163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144748</xdr:rowOff>
    </xdr:from>
    <xdr:to>
      <xdr:col>46</xdr:col>
      <xdr:colOff>38100</xdr:colOff>
      <xdr:row>97</xdr:row>
      <xdr:rowOff>74898</xdr:rowOff>
    </xdr:to>
    <xdr:sp macro="" textlink="">
      <xdr:nvSpPr>
        <xdr:cNvPr id="478" name="楕円 477"/>
        <xdr:cNvSpPr/>
      </xdr:nvSpPr>
      <xdr:spPr>
        <a:xfrm>
          <a:off x="8699500" y="166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91425</xdr:rowOff>
    </xdr:from>
    <xdr:ext cx="599010" cy="259045"/>
    <xdr:sp macro="" textlink="">
      <xdr:nvSpPr>
        <xdr:cNvPr id="479" name="テキスト ボックス 478"/>
        <xdr:cNvSpPr txBox="1"/>
      </xdr:nvSpPr>
      <xdr:spPr>
        <a:xfrm>
          <a:off x="8450795" y="163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55364</xdr:rowOff>
    </xdr:from>
    <xdr:to>
      <xdr:col>41</xdr:col>
      <xdr:colOff>101600</xdr:colOff>
      <xdr:row>97</xdr:row>
      <xdr:rowOff>156964</xdr:rowOff>
    </xdr:to>
    <xdr:sp macro="" textlink="">
      <xdr:nvSpPr>
        <xdr:cNvPr id="480" name="楕円 479"/>
        <xdr:cNvSpPr/>
      </xdr:nvSpPr>
      <xdr:spPr>
        <a:xfrm>
          <a:off x="7810500" y="166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2041</xdr:rowOff>
    </xdr:from>
    <xdr:ext cx="599010" cy="259045"/>
    <xdr:sp macro="" textlink="">
      <xdr:nvSpPr>
        <xdr:cNvPr id="481" name="テキスト ボックス 480"/>
        <xdr:cNvSpPr txBox="1"/>
      </xdr:nvSpPr>
      <xdr:spPr>
        <a:xfrm>
          <a:off x="7561795" y="164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46600</xdr:rowOff>
    </xdr:from>
    <xdr:to>
      <xdr:col>36</xdr:col>
      <xdr:colOff>165100</xdr:colOff>
      <xdr:row>97</xdr:row>
      <xdr:rowOff>148200</xdr:rowOff>
    </xdr:to>
    <xdr:sp macro="" textlink="">
      <xdr:nvSpPr>
        <xdr:cNvPr id="482" name="楕円 481"/>
        <xdr:cNvSpPr/>
      </xdr:nvSpPr>
      <xdr:spPr>
        <a:xfrm>
          <a:off x="6921500" y="1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164727</xdr:rowOff>
    </xdr:from>
    <xdr:ext cx="599010" cy="259045"/>
    <xdr:sp macro="" textlink="">
      <xdr:nvSpPr>
        <xdr:cNvPr id="483" name="テキスト ボックス 482"/>
        <xdr:cNvSpPr txBox="1"/>
      </xdr:nvSpPr>
      <xdr:spPr>
        <a:xfrm>
          <a:off x="6672795" y="164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60513</xdr:rowOff>
    </xdr:from>
    <xdr:to>
      <xdr:col>85</xdr:col>
      <xdr:colOff>127000</xdr:colOff>
      <xdr:row>37</xdr:row>
      <xdr:rowOff>60778</xdr:rowOff>
    </xdr:to>
    <xdr:cxnSp macro="">
      <xdr:nvCxnSpPr>
        <xdr:cNvPr id="510" name="直線コネクタ 509"/>
        <xdr:cNvCxnSpPr/>
      </xdr:nvCxnSpPr>
      <xdr:spPr>
        <a:xfrm>
          <a:off x="15481300" y="6404163"/>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60513</xdr:rowOff>
    </xdr:from>
    <xdr:to>
      <xdr:col>81</xdr:col>
      <xdr:colOff>50800</xdr:colOff>
      <xdr:row>37</xdr:row>
      <xdr:rowOff>75802</xdr:rowOff>
    </xdr:to>
    <xdr:cxnSp macro="">
      <xdr:nvCxnSpPr>
        <xdr:cNvPr id="513" name="直線コネクタ 512"/>
        <xdr:cNvCxnSpPr/>
      </xdr:nvCxnSpPr>
      <xdr:spPr>
        <a:xfrm flipV="1">
          <a:off x="14592300" y="6404163"/>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32820</xdr:rowOff>
    </xdr:from>
    <xdr:to>
      <xdr:col>76</xdr:col>
      <xdr:colOff>114300</xdr:colOff>
      <xdr:row>37</xdr:row>
      <xdr:rowOff>75802</xdr:rowOff>
    </xdr:to>
    <xdr:cxnSp macro="">
      <xdr:nvCxnSpPr>
        <xdr:cNvPr id="516" name="直線コネクタ 515"/>
        <xdr:cNvCxnSpPr/>
      </xdr:nvCxnSpPr>
      <xdr:spPr>
        <a:xfrm>
          <a:off x="13703300" y="6033570"/>
          <a:ext cx="889000" cy="38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32820</xdr:rowOff>
    </xdr:from>
    <xdr:to>
      <xdr:col>71</xdr:col>
      <xdr:colOff>177800</xdr:colOff>
      <xdr:row>37</xdr:row>
      <xdr:rowOff>61889</xdr:rowOff>
    </xdr:to>
    <xdr:cxnSp macro="">
      <xdr:nvCxnSpPr>
        <xdr:cNvPr id="519" name="直線コネクタ 518"/>
        <xdr:cNvCxnSpPr/>
      </xdr:nvCxnSpPr>
      <xdr:spPr>
        <a:xfrm flipV="1">
          <a:off x="12814300" y="6033570"/>
          <a:ext cx="889000" cy="3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9978</xdr:rowOff>
    </xdr:from>
    <xdr:to>
      <xdr:col>85</xdr:col>
      <xdr:colOff>177800</xdr:colOff>
      <xdr:row>37</xdr:row>
      <xdr:rowOff>111578</xdr:rowOff>
    </xdr:to>
    <xdr:sp macro="" textlink="">
      <xdr:nvSpPr>
        <xdr:cNvPr id="529" name="楕円 528"/>
        <xdr:cNvSpPr/>
      </xdr:nvSpPr>
      <xdr:spPr>
        <a:xfrm>
          <a:off x="16268700" y="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159855</xdr:rowOff>
    </xdr:from>
    <xdr:ext cx="534377" cy="259045"/>
    <xdr:sp macro="" textlink="">
      <xdr:nvSpPr>
        <xdr:cNvPr id="530" name="消防費該当値テキスト"/>
        <xdr:cNvSpPr txBox="1"/>
      </xdr:nvSpPr>
      <xdr:spPr>
        <a:xfrm>
          <a:off x="16370300" y="63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9713</xdr:rowOff>
    </xdr:from>
    <xdr:to>
      <xdr:col>81</xdr:col>
      <xdr:colOff>101600</xdr:colOff>
      <xdr:row>37</xdr:row>
      <xdr:rowOff>111313</xdr:rowOff>
    </xdr:to>
    <xdr:sp macro="" textlink="">
      <xdr:nvSpPr>
        <xdr:cNvPr id="531" name="楕円 530"/>
        <xdr:cNvSpPr/>
      </xdr:nvSpPr>
      <xdr:spPr>
        <a:xfrm>
          <a:off x="15430500" y="63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102440</xdr:rowOff>
    </xdr:from>
    <xdr:ext cx="534377" cy="259045"/>
    <xdr:sp macro="" textlink="">
      <xdr:nvSpPr>
        <xdr:cNvPr id="532" name="テキスト ボックス 531"/>
        <xdr:cNvSpPr txBox="1"/>
      </xdr:nvSpPr>
      <xdr:spPr>
        <a:xfrm>
          <a:off x="15214111" y="64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25002</xdr:rowOff>
    </xdr:from>
    <xdr:to>
      <xdr:col>76</xdr:col>
      <xdr:colOff>165100</xdr:colOff>
      <xdr:row>37</xdr:row>
      <xdr:rowOff>126602</xdr:rowOff>
    </xdr:to>
    <xdr:sp macro="" textlink="">
      <xdr:nvSpPr>
        <xdr:cNvPr id="533" name="楕円 532"/>
        <xdr:cNvSpPr/>
      </xdr:nvSpPr>
      <xdr:spPr>
        <a:xfrm>
          <a:off x="14541500" y="63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117729</xdr:rowOff>
    </xdr:from>
    <xdr:ext cx="534377" cy="259045"/>
    <xdr:sp macro="" textlink="">
      <xdr:nvSpPr>
        <xdr:cNvPr id="534" name="テキスト ボックス 533"/>
        <xdr:cNvSpPr txBox="1"/>
      </xdr:nvSpPr>
      <xdr:spPr>
        <a:xfrm>
          <a:off x="14325111" y="64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153470</xdr:rowOff>
    </xdr:from>
    <xdr:to>
      <xdr:col>72</xdr:col>
      <xdr:colOff>38100</xdr:colOff>
      <xdr:row>35</xdr:row>
      <xdr:rowOff>83620</xdr:rowOff>
    </xdr:to>
    <xdr:sp macro="" textlink="">
      <xdr:nvSpPr>
        <xdr:cNvPr id="535" name="楕円 534"/>
        <xdr:cNvSpPr/>
      </xdr:nvSpPr>
      <xdr:spPr>
        <a:xfrm>
          <a:off x="13652500" y="59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100147</xdr:rowOff>
    </xdr:from>
    <xdr:ext cx="599010" cy="259045"/>
    <xdr:sp macro="" textlink="">
      <xdr:nvSpPr>
        <xdr:cNvPr id="536" name="テキスト ボックス 535"/>
        <xdr:cNvSpPr txBox="1"/>
      </xdr:nvSpPr>
      <xdr:spPr>
        <a:xfrm>
          <a:off x="13403795" y="57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11089</xdr:rowOff>
    </xdr:from>
    <xdr:to>
      <xdr:col>67</xdr:col>
      <xdr:colOff>101600</xdr:colOff>
      <xdr:row>37</xdr:row>
      <xdr:rowOff>112689</xdr:rowOff>
    </xdr:to>
    <xdr:sp macro="" textlink="">
      <xdr:nvSpPr>
        <xdr:cNvPr id="537" name="楕円 536"/>
        <xdr:cNvSpPr/>
      </xdr:nvSpPr>
      <xdr:spPr>
        <a:xfrm>
          <a:off x="12763500" y="63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129216</xdr:rowOff>
    </xdr:from>
    <xdr:ext cx="534377" cy="259045"/>
    <xdr:sp macro="" textlink="">
      <xdr:nvSpPr>
        <xdr:cNvPr id="538" name="テキスト ボックス 537"/>
        <xdr:cNvSpPr txBox="1"/>
      </xdr:nvSpPr>
      <xdr:spPr>
        <a:xfrm>
          <a:off x="12547111" y="61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45848</xdr:rowOff>
    </xdr:from>
    <xdr:to>
      <xdr:col>85</xdr:col>
      <xdr:colOff>127000</xdr:colOff>
      <xdr:row>57</xdr:row>
      <xdr:rowOff>53935</xdr:rowOff>
    </xdr:to>
    <xdr:cxnSp macro="">
      <xdr:nvCxnSpPr>
        <xdr:cNvPr id="567" name="直線コネクタ 566"/>
        <xdr:cNvCxnSpPr/>
      </xdr:nvCxnSpPr>
      <xdr:spPr>
        <a:xfrm>
          <a:off x="15481300" y="9647048"/>
          <a:ext cx="838200" cy="1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45848</xdr:rowOff>
    </xdr:from>
    <xdr:to>
      <xdr:col>81</xdr:col>
      <xdr:colOff>50800</xdr:colOff>
      <xdr:row>57</xdr:row>
      <xdr:rowOff>44092</xdr:rowOff>
    </xdr:to>
    <xdr:cxnSp macro="">
      <xdr:nvCxnSpPr>
        <xdr:cNvPr id="570" name="直線コネクタ 569"/>
        <xdr:cNvCxnSpPr/>
      </xdr:nvCxnSpPr>
      <xdr:spPr>
        <a:xfrm flipV="1">
          <a:off x="14592300" y="9647048"/>
          <a:ext cx="889000" cy="16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44092</xdr:rowOff>
    </xdr:from>
    <xdr:to>
      <xdr:col>76</xdr:col>
      <xdr:colOff>114300</xdr:colOff>
      <xdr:row>57</xdr:row>
      <xdr:rowOff>124530</xdr:rowOff>
    </xdr:to>
    <xdr:cxnSp macro="">
      <xdr:nvCxnSpPr>
        <xdr:cNvPr id="573" name="直線コネクタ 572"/>
        <xdr:cNvCxnSpPr/>
      </xdr:nvCxnSpPr>
      <xdr:spPr>
        <a:xfrm flipV="1">
          <a:off x="13703300" y="9816742"/>
          <a:ext cx="889000" cy="8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124530</xdr:rowOff>
    </xdr:from>
    <xdr:to>
      <xdr:col>71</xdr:col>
      <xdr:colOff>177800</xdr:colOff>
      <xdr:row>57</xdr:row>
      <xdr:rowOff>156668</xdr:rowOff>
    </xdr:to>
    <xdr:cxnSp macro="">
      <xdr:nvCxnSpPr>
        <xdr:cNvPr id="576" name="直線コネクタ 575"/>
        <xdr:cNvCxnSpPr/>
      </xdr:nvCxnSpPr>
      <xdr:spPr>
        <a:xfrm flipV="1">
          <a:off x="12814300" y="9897180"/>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3135</xdr:rowOff>
    </xdr:from>
    <xdr:to>
      <xdr:col>85</xdr:col>
      <xdr:colOff>177800</xdr:colOff>
      <xdr:row>57</xdr:row>
      <xdr:rowOff>104735</xdr:rowOff>
    </xdr:to>
    <xdr:sp macro="" textlink="">
      <xdr:nvSpPr>
        <xdr:cNvPr id="586" name="楕円 585"/>
        <xdr:cNvSpPr/>
      </xdr:nvSpPr>
      <xdr:spPr>
        <a:xfrm>
          <a:off x="16268700" y="9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26012</xdr:rowOff>
    </xdr:from>
    <xdr:ext cx="599010" cy="259045"/>
    <xdr:sp macro="" textlink="">
      <xdr:nvSpPr>
        <xdr:cNvPr id="587" name="教育費該当値テキスト"/>
        <xdr:cNvSpPr txBox="1"/>
      </xdr:nvSpPr>
      <xdr:spPr>
        <a:xfrm>
          <a:off x="16370300" y="962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166498</xdr:rowOff>
    </xdr:from>
    <xdr:to>
      <xdr:col>81</xdr:col>
      <xdr:colOff>101600</xdr:colOff>
      <xdr:row>56</xdr:row>
      <xdr:rowOff>96648</xdr:rowOff>
    </xdr:to>
    <xdr:sp macro="" textlink="">
      <xdr:nvSpPr>
        <xdr:cNvPr id="588" name="楕円 587"/>
        <xdr:cNvSpPr/>
      </xdr:nvSpPr>
      <xdr:spPr>
        <a:xfrm>
          <a:off x="15430500" y="95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113175</xdr:rowOff>
    </xdr:from>
    <xdr:ext cx="599010" cy="259045"/>
    <xdr:sp macro="" textlink="">
      <xdr:nvSpPr>
        <xdr:cNvPr id="589" name="テキスト ボックス 588"/>
        <xdr:cNvSpPr txBox="1"/>
      </xdr:nvSpPr>
      <xdr:spPr>
        <a:xfrm>
          <a:off x="15181795" y="937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164742</xdr:rowOff>
    </xdr:from>
    <xdr:to>
      <xdr:col>76</xdr:col>
      <xdr:colOff>165100</xdr:colOff>
      <xdr:row>57</xdr:row>
      <xdr:rowOff>94892</xdr:rowOff>
    </xdr:to>
    <xdr:sp macro="" textlink="">
      <xdr:nvSpPr>
        <xdr:cNvPr id="590" name="楕円 589"/>
        <xdr:cNvSpPr/>
      </xdr:nvSpPr>
      <xdr:spPr>
        <a:xfrm>
          <a:off x="14541500" y="97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111419</xdr:rowOff>
    </xdr:from>
    <xdr:ext cx="599010" cy="259045"/>
    <xdr:sp macro="" textlink="">
      <xdr:nvSpPr>
        <xdr:cNvPr id="591" name="テキスト ボックス 590"/>
        <xdr:cNvSpPr txBox="1"/>
      </xdr:nvSpPr>
      <xdr:spPr>
        <a:xfrm>
          <a:off x="14292795" y="954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73730</xdr:rowOff>
    </xdr:from>
    <xdr:to>
      <xdr:col>72</xdr:col>
      <xdr:colOff>38100</xdr:colOff>
      <xdr:row>58</xdr:row>
      <xdr:rowOff>3880</xdr:rowOff>
    </xdr:to>
    <xdr:sp macro="" textlink="">
      <xdr:nvSpPr>
        <xdr:cNvPr id="592" name="楕円 591"/>
        <xdr:cNvSpPr/>
      </xdr:nvSpPr>
      <xdr:spPr>
        <a:xfrm>
          <a:off x="13652500" y="98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166457</xdr:rowOff>
    </xdr:from>
    <xdr:ext cx="599010" cy="259045"/>
    <xdr:sp macro="" textlink="">
      <xdr:nvSpPr>
        <xdr:cNvPr id="593" name="テキスト ボックス 592"/>
        <xdr:cNvSpPr txBox="1"/>
      </xdr:nvSpPr>
      <xdr:spPr>
        <a:xfrm>
          <a:off x="13403795" y="99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105868</xdr:rowOff>
    </xdr:from>
    <xdr:to>
      <xdr:col>67</xdr:col>
      <xdr:colOff>101600</xdr:colOff>
      <xdr:row>58</xdr:row>
      <xdr:rowOff>36018</xdr:rowOff>
    </xdr:to>
    <xdr:sp macro="" textlink="">
      <xdr:nvSpPr>
        <xdr:cNvPr id="594" name="楕円 593"/>
        <xdr:cNvSpPr/>
      </xdr:nvSpPr>
      <xdr:spPr>
        <a:xfrm>
          <a:off x="12763500" y="98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27145</xdr:rowOff>
    </xdr:from>
    <xdr:ext cx="599010" cy="259045"/>
    <xdr:sp macro="" textlink="">
      <xdr:nvSpPr>
        <xdr:cNvPr id="595" name="テキスト ボックス 594"/>
        <xdr:cNvSpPr txBox="1"/>
      </xdr:nvSpPr>
      <xdr:spPr>
        <a:xfrm>
          <a:off x="12514795" y="997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44376</xdr:rowOff>
    </xdr:from>
    <xdr:to>
      <xdr:col>85</xdr:col>
      <xdr:colOff>127000</xdr:colOff>
      <xdr:row>79</xdr:row>
      <xdr:rowOff>44447</xdr:rowOff>
    </xdr:to>
    <xdr:cxnSp macro="">
      <xdr:nvCxnSpPr>
        <xdr:cNvPr id="624" name="直線コネクタ 623"/>
        <xdr:cNvCxnSpPr/>
      </xdr:nvCxnSpPr>
      <xdr:spPr>
        <a:xfrm flipV="1">
          <a:off x="15481300" y="13588926"/>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44447</xdr:rowOff>
    </xdr:from>
    <xdr:to>
      <xdr:col>81</xdr:col>
      <xdr:colOff>50800</xdr:colOff>
      <xdr:row>79</xdr:row>
      <xdr:rowOff>44447</xdr:rowOff>
    </xdr:to>
    <xdr:cxnSp macro="">
      <xdr:nvCxnSpPr>
        <xdr:cNvPr id="627" name="直線コネクタ 626"/>
        <xdr:cNvCxnSpPr/>
      </xdr:nvCxnSpPr>
      <xdr:spPr>
        <a:xfrm>
          <a:off x="14592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44447</xdr:rowOff>
    </xdr:from>
    <xdr:to>
      <xdr:col>76</xdr:col>
      <xdr:colOff>114300</xdr:colOff>
      <xdr:row>79</xdr:row>
      <xdr:rowOff>44447</xdr:rowOff>
    </xdr:to>
    <xdr:cxnSp macro="">
      <xdr:nvCxnSpPr>
        <xdr:cNvPr id="630" name="直線コネクタ 629"/>
        <xdr:cNvCxnSpPr/>
      </xdr:nvCxnSpPr>
      <xdr:spPr>
        <a:xfrm>
          <a:off x="13703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42100</xdr:rowOff>
    </xdr:from>
    <xdr:to>
      <xdr:col>71</xdr:col>
      <xdr:colOff>177800</xdr:colOff>
      <xdr:row>79</xdr:row>
      <xdr:rowOff>44447</xdr:rowOff>
    </xdr:to>
    <xdr:cxnSp macro="">
      <xdr:nvCxnSpPr>
        <xdr:cNvPr id="633" name="直線コネクタ 632"/>
        <xdr:cNvCxnSpPr/>
      </xdr:nvCxnSpPr>
      <xdr:spPr>
        <a:xfrm>
          <a:off x="12814300" y="13586650"/>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165026</xdr:rowOff>
    </xdr:from>
    <xdr:to>
      <xdr:col>85</xdr:col>
      <xdr:colOff>177800</xdr:colOff>
      <xdr:row>79</xdr:row>
      <xdr:rowOff>95176</xdr:rowOff>
    </xdr:to>
    <xdr:sp macro="" textlink="">
      <xdr:nvSpPr>
        <xdr:cNvPr id="643" name="楕円 642"/>
        <xdr:cNvSpPr/>
      </xdr:nvSpPr>
      <xdr:spPr>
        <a:xfrm>
          <a:off x="16268700" y="135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13932" cy="259045"/>
    <xdr:sp macro="" textlink="">
      <xdr:nvSpPr>
        <xdr:cNvPr id="644" name="災害復旧費該当値テキスト"/>
        <xdr:cNvSpPr txBox="1"/>
      </xdr:nvSpPr>
      <xdr:spPr>
        <a:xfrm>
          <a:off x="16370300" y="13484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165097</xdr:rowOff>
    </xdr:from>
    <xdr:to>
      <xdr:col>81</xdr:col>
      <xdr:colOff>101600</xdr:colOff>
      <xdr:row>79</xdr:row>
      <xdr:rowOff>95247</xdr:rowOff>
    </xdr:to>
    <xdr:sp macro="" textlink="">
      <xdr:nvSpPr>
        <xdr:cNvPr id="645" name="楕円 644"/>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86374</xdr:rowOff>
    </xdr:from>
    <xdr:ext cx="249299" cy="259045"/>
    <xdr:sp macro="" textlink="">
      <xdr:nvSpPr>
        <xdr:cNvPr id="646" name="テキスト ボックス 645"/>
        <xdr:cNvSpPr txBox="1"/>
      </xdr:nvSpPr>
      <xdr:spPr>
        <a:xfrm>
          <a:off x="15356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47" name="楕円 646"/>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48" name="テキスト ボックス 647"/>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49" name="楕円 648"/>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50" name="テキスト ボックス 649"/>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162750</xdr:rowOff>
    </xdr:from>
    <xdr:to>
      <xdr:col>67</xdr:col>
      <xdr:colOff>101600</xdr:colOff>
      <xdr:row>79</xdr:row>
      <xdr:rowOff>92900</xdr:rowOff>
    </xdr:to>
    <xdr:sp macro="" textlink="">
      <xdr:nvSpPr>
        <xdr:cNvPr id="651" name="楕円 650"/>
        <xdr:cNvSpPr/>
      </xdr:nvSpPr>
      <xdr:spPr>
        <a:xfrm>
          <a:off x="127635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84027</xdr:rowOff>
    </xdr:from>
    <xdr:ext cx="469744" cy="259045"/>
    <xdr:sp macro="" textlink="">
      <xdr:nvSpPr>
        <xdr:cNvPr id="652" name="テキスト ボックス 651"/>
        <xdr:cNvSpPr txBox="1"/>
      </xdr:nvSpPr>
      <xdr:spPr>
        <a:xfrm>
          <a:off x="12579428" y="136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121752</xdr:rowOff>
    </xdr:from>
    <xdr:to>
      <xdr:col>85</xdr:col>
      <xdr:colOff>127000</xdr:colOff>
      <xdr:row>97</xdr:row>
      <xdr:rowOff>127569</xdr:rowOff>
    </xdr:to>
    <xdr:cxnSp macro="">
      <xdr:nvCxnSpPr>
        <xdr:cNvPr id="681" name="直線コネクタ 680"/>
        <xdr:cNvCxnSpPr/>
      </xdr:nvCxnSpPr>
      <xdr:spPr>
        <a:xfrm>
          <a:off x="15481300" y="16752402"/>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116779</xdr:rowOff>
    </xdr:from>
    <xdr:to>
      <xdr:col>81</xdr:col>
      <xdr:colOff>50800</xdr:colOff>
      <xdr:row>97</xdr:row>
      <xdr:rowOff>121752</xdr:rowOff>
    </xdr:to>
    <xdr:cxnSp macro="">
      <xdr:nvCxnSpPr>
        <xdr:cNvPr id="684" name="直線コネクタ 683"/>
        <xdr:cNvCxnSpPr/>
      </xdr:nvCxnSpPr>
      <xdr:spPr>
        <a:xfrm>
          <a:off x="14592300" y="1674742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116779</xdr:rowOff>
    </xdr:from>
    <xdr:to>
      <xdr:col>76</xdr:col>
      <xdr:colOff>114300</xdr:colOff>
      <xdr:row>97</xdr:row>
      <xdr:rowOff>125853</xdr:rowOff>
    </xdr:to>
    <xdr:cxnSp macro="">
      <xdr:nvCxnSpPr>
        <xdr:cNvPr id="687" name="直線コネクタ 686"/>
        <xdr:cNvCxnSpPr/>
      </xdr:nvCxnSpPr>
      <xdr:spPr>
        <a:xfrm flipV="1">
          <a:off x="13703300" y="16747429"/>
          <a:ext cx="889000" cy="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125853</xdr:rowOff>
    </xdr:from>
    <xdr:to>
      <xdr:col>71</xdr:col>
      <xdr:colOff>177800</xdr:colOff>
      <xdr:row>97</xdr:row>
      <xdr:rowOff>157669</xdr:rowOff>
    </xdr:to>
    <xdr:cxnSp macro="">
      <xdr:nvCxnSpPr>
        <xdr:cNvPr id="690" name="直線コネクタ 689"/>
        <xdr:cNvCxnSpPr/>
      </xdr:nvCxnSpPr>
      <xdr:spPr>
        <a:xfrm flipV="1">
          <a:off x="12814300" y="16756503"/>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76769</xdr:rowOff>
    </xdr:from>
    <xdr:to>
      <xdr:col>85</xdr:col>
      <xdr:colOff>177800</xdr:colOff>
      <xdr:row>98</xdr:row>
      <xdr:rowOff>6919</xdr:rowOff>
    </xdr:to>
    <xdr:sp macro="" textlink="">
      <xdr:nvSpPr>
        <xdr:cNvPr id="700" name="楕円 699"/>
        <xdr:cNvSpPr/>
      </xdr:nvSpPr>
      <xdr:spPr>
        <a:xfrm>
          <a:off x="16268700" y="167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55196</xdr:rowOff>
    </xdr:from>
    <xdr:ext cx="599010" cy="259045"/>
    <xdr:sp macro="" textlink="">
      <xdr:nvSpPr>
        <xdr:cNvPr id="701" name="公債費該当値テキスト"/>
        <xdr:cNvSpPr txBox="1"/>
      </xdr:nvSpPr>
      <xdr:spPr>
        <a:xfrm>
          <a:off x="16370300" y="1668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70952</xdr:rowOff>
    </xdr:from>
    <xdr:to>
      <xdr:col>81</xdr:col>
      <xdr:colOff>101600</xdr:colOff>
      <xdr:row>98</xdr:row>
      <xdr:rowOff>1102</xdr:rowOff>
    </xdr:to>
    <xdr:sp macro="" textlink="">
      <xdr:nvSpPr>
        <xdr:cNvPr id="702" name="楕円 701"/>
        <xdr:cNvSpPr/>
      </xdr:nvSpPr>
      <xdr:spPr>
        <a:xfrm>
          <a:off x="15430500" y="167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163679</xdr:rowOff>
    </xdr:from>
    <xdr:ext cx="599010" cy="259045"/>
    <xdr:sp macro="" textlink="">
      <xdr:nvSpPr>
        <xdr:cNvPr id="703" name="テキスト ボックス 702"/>
        <xdr:cNvSpPr txBox="1"/>
      </xdr:nvSpPr>
      <xdr:spPr>
        <a:xfrm>
          <a:off x="15181795" y="167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65979</xdr:rowOff>
    </xdr:from>
    <xdr:to>
      <xdr:col>76</xdr:col>
      <xdr:colOff>165100</xdr:colOff>
      <xdr:row>97</xdr:row>
      <xdr:rowOff>167579</xdr:rowOff>
    </xdr:to>
    <xdr:sp macro="" textlink="">
      <xdr:nvSpPr>
        <xdr:cNvPr id="704" name="楕円 703"/>
        <xdr:cNvSpPr/>
      </xdr:nvSpPr>
      <xdr:spPr>
        <a:xfrm>
          <a:off x="14541500" y="16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158706</xdr:rowOff>
    </xdr:from>
    <xdr:ext cx="599010" cy="259045"/>
    <xdr:sp macro="" textlink="">
      <xdr:nvSpPr>
        <xdr:cNvPr id="705" name="テキスト ボックス 704"/>
        <xdr:cNvSpPr txBox="1"/>
      </xdr:nvSpPr>
      <xdr:spPr>
        <a:xfrm>
          <a:off x="14292795" y="1678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75053</xdr:rowOff>
    </xdr:from>
    <xdr:to>
      <xdr:col>72</xdr:col>
      <xdr:colOff>38100</xdr:colOff>
      <xdr:row>98</xdr:row>
      <xdr:rowOff>5203</xdr:rowOff>
    </xdr:to>
    <xdr:sp macro="" textlink="">
      <xdr:nvSpPr>
        <xdr:cNvPr id="706" name="楕円 705"/>
        <xdr:cNvSpPr/>
      </xdr:nvSpPr>
      <xdr:spPr>
        <a:xfrm>
          <a:off x="13652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167780</xdr:rowOff>
    </xdr:from>
    <xdr:ext cx="599010" cy="259045"/>
    <xdr:sp macro="" textlink="">
      <xdr:nvSpPr>
        <xdr:cNvPr id="707" name="テキスト ボックス 706"/>
        <xdr:cNvSpPr txBox="1"/>
      </xdr:nvSpPr>
      <xdr:spPr>
        <a:xfrm>
          <a:off x="13403795" y="167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106869</xdr:rowOff>
    </xdr:from>
    <xdr:to>
      <xdr:col>67</xdr:col>
      <xdr:colOff>101600</xdr:colOff>
      <xdr:row>98</xdr:row>
      <xdr:rowOff>37019</xdr:rowOff>
    </xdr:to>
    <xdr:sp macro="" textlink="">
      <xdr:nvSpPr>
        <xdr:cNvPr id="708" name="楕円 707"/>
        <xdr:cNvSpPr/>
      </xdr:nvSpPr>
      <xdr:spPr>
        <a:xfrm>
          <a:off x="12763500" y="167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28146</xdr:rowOff>
    </xdr:from>
    <xdr:ext cx="599010" cy="259045"/>
    <xdr:sp macro="" textlink="">
      <xdr:nvSpPr>
        <xdr:cNvPr id="709" name="テキスト ボックス 708"/>
        <xdr:cNvSpPr txBox="1"/>
      </xdr:nvSpPr>
      <xdr:spPr>
        <a:xfrm>
          <a:off x="12514795" y="168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とほぼ同等の数値となっているが、民生費については高齢化の進展による高齢者福祉に係る経費の増と、保育料の完全無償化など児童福祉に係る経費の増により、類似団体平均よりも差が大き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については高齢者向けの公営住宅の周辺外構整備に係る経費や案内看板の改修経費を計上したことによる。土木費については道路や橋梁の整備費の増加や、公営住宅の改修に係る経費を計上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今後は老朽化した公共施設の改修や維持に係る経費も見込まれることから、公共施設総合管理計画に基づいた施設の集約化・複合化による公共施設の縮減に努める。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令和５年度は事業数の増加から不足する財源を補うため財政調整基金を取り崩したことにより実質単年度収支が減少している。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公共施設も老朽化により大型修繕が想定されるが、今後も財政推計ローリングなどに基づき財政状況を把握し、適正な財政運営に努める。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前から行っている計画的繰上償還の実施、起債発行の抑制などにより逓減させてきた状況であるが、平成２７年度～平成２９年度にかけて実施した大型建設事業の起債の元金償還が始まったことにより、償還額が令和２年より増加している。そのため、財政ローリングなどに基づき起債発行の抑制・計画的な繰上償還の実施など公債費の適正な把握・管理を行い経費の削減を図り、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将来負担額を充当可能財源等が上回るため当該比率は算出されてない。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各事業の財源確保のため財政調整基金を取り崩したことにより減少している。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また、ふるさと納税の寄附金額の増加に伴い、ふるさとづくり基金が増加しており、基金全体では横ばいとなっている。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意向に沿って充当していくため、残高は今後大きく伸びることはないと見込まれるが貴重な財源となるため、今後もふるさと納税の獲得に力を入れ、財源を確保し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沼田町の振興に寄与する事業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安心して暮らしやすいまちづくり、活気あるまちづくり、教育環境に優れたまちづくり、地球環境に貢献するまちづくりに寄与する事業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○沼田町ＪＲ留萌本線代替輸送確保・跡地整備等推進基金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沼田町の地域公共交通の確保及びＪＲ跡地を含めた市街地等の整備に要する事業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各施設の改修事業の財源として振興基金を取り崩したことにより減少している。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また、ふるさと納税の寄附金額が増加したことや、今後の各事業の財源確保としてふるさとづくり基金を積み立てことにより増加している。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ふるさと納税を積み立てるふるさとづくり基金への寄附が多くなっている。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ただいた寄附は寄附者の意向に沿って充当していくため、残高は今後大きく伸びることはないと見込まれるが、貴重な財源となるため今後もふるさと納税の獲得に力を入れ、財源を確保し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各種事業の財源として取り崩したことにより減少している。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人口減少とともに交付税が減少しており、財源の確保が厳しくなってくる一方、住民ニーズの多様化により経費は増加傾向にある。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今後もより一層の経費の削減を図り、健全な財政運営に努める。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後年度の公債費を抑制するために実施した、繰上償還の財源として取り崩したことにより減少している。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適性な財政運営のため、毎年計画的に繰上償還を行っているが、年々財源確保が厳しくなってきており、今後は償還財源として減債基金の繰入が多くなることが見込まれる。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残高は６３８百万円あるが、毎年取り崩していくと数年で枯渇するため、基金の維持を図るべく健全な財政運営に努める。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6071005</v>
      </c>
      <c r="BO4" s="449"/>
      <c r="BP4" s="449"/>
      <c r="BQ4" s="449"/>
      <c r="BR4" s="449"/>
      <c r="BS4" s="449"/>
      <c r="BT4" s="449"/>
      <c r="BU4" s="450"/>
      <c r="BV4" s="448">
        <v>6402711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5918386</v>
      </c>
      <c r="BO5" s="420"/>
      <c r="BP5" s="420"/>
      <c r="BQ5" s="420"/>
      <c r="BR5" s="420"/>
      <c r="BS5" s="420"/>
      <c r="BT5" s="420"/>
      <c r="BU5" s="421"/>
      <c r="BV5" s="419">
        <v>6187265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v>
      </c>
      <c r="CU5" s="417"/>
      <c r="CV5" s="417"/>
      <c r="CW5" s="417"/>
      <c r="CX5" s="417"/>
      <c r="CY5" s="417"/>
      <c r="CZ5" s="417"/>
      <c r="DA5" s="418"/>
      <c r="DB5" s="416">
        <v>83.2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152619</v>
      </c>
      <c r="BO6" s="420"/>
      <c r="BP6" s="420"/>
      <c r="BQ6" s="420"/>
      <c r="BR6" s="420"/>
      <c r="BS6" s="420"/>
      <c r="BT6" s="420"/>
      <c r="BU6" s="421"/>
      <c r="BV6" s="419">
        <v>215446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82.3</v>
      </c>
      <c r="CU6" s="563"/>
      <c r="CV6" s="563"/>
      <c r="CW6" s="563"/>
      <c r="CX6" s="563"/>
      <c r="CY6" s="563"/>
      <c r="CZ6" s="563"/>
      <c r="DA6" s="564"/>
      <c r="DB6" s="562">
        <v>83.9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14399</v>
      </c>
      <c r="BO7" s="420"/>
      <c r="BP7" s="420"/>
      <c r="BQ7" s="420"/>
      <c r="BR7" s="420"/>
      <c r="BS7" s="420"/>
      <c r="BT7" s="420"/>
      <c r="BU7" s="421"/>
      <c r="BV7" s="419">
        <v>46497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2697049</v>
      </c>
      <c r="CU7" s="420"/>
      <c r="CV7" s="420"/>
      <c r="CW7" s="420"/>
      <c r="CX7" s="420"/>
      <c r="CY7" s="420"/>
      <c r="CZ7" s="420"/>
      <c r="DA7" s="421"/>
      <c r="DB7" s="419">
        <v>2702877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138220</v>
      </c>
      <c r="BO8" s="420"/>
      <c r="BP8" s="420"/>
      <c r="BQ8" s="420"/>
      <c r="BR8" s="420"/>
      <c r="BS8" s="420"/>
      <c r="BT8" s="420"/>
      <c r="BU8" s="421"/>
      <c r="BV8" s="419">
        <v>168949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-30729</v>
      </c>
      <c r="BO9" s="420"/>
      <c r="BP9" s="420"/>
      <c r="BQ9" s="420"/>
      <c r="BR9" s="420"/>
      <c r="BS9" s="420"/>
      <c r="BT9" s="420"/>
      <c r="BU9" s="421"/>
      <c r="BV9" s="419">
        <v>46317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3181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1451</v>
      </c>
      <c r="BO10" s="420"/>
      <c r="BP10" s="420"/>
      <c r="BQ10" s="420"/>
      <c r="BR10" s="420"/>
      <c r="BS10" s="420"/>
      <c r="BT10" s="420"/>
      <c r="BU10" s="421"/>
      <c r="BV10" s="419">
        <v>150072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62120</v>
      </c>
      <c r="BO11" s="420"/>
      <c r="BP11" s="420"/>
      <c r="BQ11" s="420"/>
      <c r="BR11" s="420"/>
      <c r="BS11" s="420"/>
      <c r="BT11" s="420"/>
      <c r="BU11" s="421"/>
      <c r="BV11" s="419">
        <v>61010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2840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2833</v>
      </c>
      <c r="S13" s="507"/>
      <c r="T13" s="507"/>
      <c r="U13" s="507"/>
      <c r="V13" s="508"/>
      <c r="W13" s="509" t="s">
        <v>131</v>
      </c>
      <c r="X13" s="405"/>
      <c r="Y13" s="405"/>
      <c r="Z13" s="405"/>
      <c r="AA13" s="405"/>
      <c r="AB13" s="406"/>
      <c r="AC13" s="372">
        <v>465</v>
      </c>
      <c r="AD13" s="373"/>
      <c r="AE13" s="373"/>
      <c r="AF13" s="373"/>
      <c r="AG13" s="374"/>
      <c r="AH13" s="372">
        <v>510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-117158</v>
      </c>
      <c r="BO13" s="420"/>
      <c r="BP13" s="420"/>
      <c r="BQ13" s="420"/>
      <c r="BR13" s="420"/>
      <c r="BS13" s="420"/>
      <c r="BT13" s="420"/>
      <c r="BU13" s="421"/>
      <c r="BV13" s="419">
        <v>257399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0.2</v>
      </c>
      <c r="CU13" s="417"/>
      <c r="CV13" s="417"/>
      <c r="CW13" s="417"/>
      <c r="CX13" s="417"/>
      <c r="CY13" s="417"/>
      <c r="CZ13" s="417"/>
      <c r="DA13" s="418"/>
      <c r="DB13" s="416">
        <v>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2900</v>
      </c>
      <c r="S14" s="507"/>
      <c r="T14" s="507"/>
      <c r="U14" s="507"/>
      <c r="V14" s="508"/>
      <c r="W14" s="510"/>
      <c r="X14" s="408"/>
      <c r="Y14" s="408"/>
      <c r="Z14" s="408"/>
      <c r="AA14" s="408"/>
      <c r="AB14" s="409"/>
      <c r="AC14" s="499">
        <v>29.9</v>
      </c>
      <c r="AD14" s="500"/>
      <c r="AE14" s="500"/>
      <c r="AF14" s="500"/>
      <c r="AG14" s="501"/>
      <c r="AH14" s="499">
        <v>31.3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2892</v>
      </c>
      <c r="S15" s="507"/>
      <c r="T15" s="507"/>
      <c r="U15" s="507"/>
      <c r="V15" s="508"/>
      <c r="W15" s="509" t="s">
        <v>137</v>
      </c>
      <c r="X15" s="405"/>
      <c r="Y15" s="405"/>
      <c r="Z15" s="405"/>
      <c r="AA15" s="405"/>
      <c r="AB15" s="406"/>
      <c r="AC15" s="372">
        <v>204</v>
      </c>
      <c r="AD15" s="373"/>
      <c r="AE15" s="373"/>
      <c r="AF15" s="373"/>
      <c r="AG15" s="374"/>
      <c r="AH15" s="372">
        <v>236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380885</v>
      </c>
      <c r="BO15" s="449"/>
      <c r="BP15" s="449"/>
      <c r="BQ15" s="449"/>
      <c r="BR15" s="449"/>
      <c r="BS15" s="449"/>
      <c r="BT15" s="449"/>
      <c r="BU15" s="450"/>
      <c r="BV15" s="448">
        <v>389554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13.1</v>
      </c>
      <c r="AD16" s="500"/>
      <c r="AE16" s="500"/>
      <c r="AF16" s="500"/>
      <c r="AG16" s="501"/>
      <c r="AH16" s="499">
        <v>14.5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2604614</v>
      </c>
      <c r="BO16" s="420"/>
      <c r="BP16" s="420"/>
      <c r="BQ16" s="420"/>
      <c r="BR16" s="420"/>
      <c r="BS16" s="420"/>
      <c r="BT16" s="420"/>
      <c r="BU16" s="421"/>
      <c r="BV16" s="419">
        <v>2592051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884</v>
      </c>
      <c r="AD17" s="373"/>
      <c r="AE17" s="373"/>
      <c r="AF17" s="373"/>
      <c r="AG17" s="374"/>
      <c r="AH17" s="372">
        <v>886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463309</v>
      </c>
      <c r="BO17" s="420"/>
      <c r="BP17" s="420"/>
      <c r="BQ17" s="420"/>
      <c r="BR17" s="420"/>
      <c r="BS17" s="420"/>
      <c r="BT17" s="420"/>
      <c r="BU17" s="421"/>
      <c r="BV17" s="419">
        <v>478509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283.35000000000002</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2240469</v>
      </c>
      <c r="BO18" s="420"/>
      <c r="BP18" s="420"/>
      <c r="BQ18" s="420"/>
      <c r="BR18" s="420"/>
      <c r="BS18" s="420"/>
      <c r="BT18" s="420"/>
      <c r="BU18" s="421"/>
      <c r="BV18" s="419">
        <v>2251338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3619124</v>
      </c>
      <c r="BO19" s="420"/>
      <c r="BP19" s="420"/>
      <c r="BQ19" s="420"/>
      <c r="BR19" s="420"/>
      <c r="BS19" s="420"/>
      <c r="BT19" s="420"/>
      <c r="BU19" s="421"/>
      <c r="BV19" s="419">
        <v>3636739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3193500</v>
      </c>
      <c r="BO22" s="449"/>
      <c r="BP22" s="449"/>
      <c r="BQ22" s="449"/>
      <c r="BR22" s="449"/>
      <c r="BS22" s="449"/>
      <c r="BT22" s="449"/>
      <c r="BU22" s="450"/>
      <c r="BV22" s="448">
        <v>3223202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3040400</v>
      </c>
      <c r="BO23" s="420"/>
      <c r="BP23" s="420"/>
      <c r="BQ23" s="420"/>
      <c r="BR23" s="420"/>
      <c r="BS23" s="420"/>
      <c r="BT23" s="420"/>
      <c r="BU23" s="421"/>
      <c r="BV23" s="419">
        <v>3003452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7890</v>
      </c>
      <c r="R24" s="373"/>
      <c r="S24" s="373"/>
      <c r="T24" s="373"/>
      <c r="U24" s="373"/>
      <c r="V24" s="374"/>
      <c r="W24" s="462"/>
      <c r="X24" s="399"/>
      <c r="Y24" s="400"/>
      <c r="Z24" s="375" t="s">
        <v>162</v>
      </c>
      <c r="AA24" s="376"/>
      <c r="AB24" s="376"/>
      <c r="AC24" s="376"/>
      <c r="AD24" s="376"/>
      <c r="AE24" s="376"/>
      <c r="AF24" s="376"/>
      <c r="AG24" s="377"/>
      <c r="AH24" s="372">
        <v>85</v>
      </c>
      <c r="AI24" s="373"/>
      <c r="AJ24" s="373"/>
      <c r="AK24" s="373"/>
      <c r="AL24" s="374"/>
      <c r="AM24" s="372">
        <v>255595</v>
      </c>
      <c r="AN24" s="373"/>
      <c r="AO24" s="373"/>
      <c r="AP24" s="373"/>
      <c r="AQ24" s="373"/>
      <c r="AR24" s="374"/>
      <c r="AS24" s="372">
        <v>3007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3076700</v>
      </c>
      <c r="BO24" s="420"/>
      <c r="BP24" s="420"/>
      <c r="BQ24" s="420"/>
      <c r="BR24" s="420"/>
      <c r="BS24" s="420"/>
      <c r="BT24" s="420"/>
      <c r="BU24" s="421"/>
      <c r="BV24" s="419">
        <v>3039098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156496</v>
      </c>
      <c r="BO25" s="449"/>
      <c r="BP25" s="449"/>
      <c r="BQ25" s="449"/>
      <c r="BR25" s="449"/>
      <c r="BS25" s="449"/>
      <c r="BT25" s="449"/>
      <c r="BU25" s="450"/>
      <c r="BV25" s="448">
        <v>134988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2680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2120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342196</v>
      </c>
      <c r="BO28" s="449"/>
      <c r="BP28" s="449"/>
      <c r="BQ28" s="449"/>
      <c r="BR28" s="449"/>
      <c r="BS28" s="449"/>
      <c r="BT28" s="449"/>
      <c r="BU28" s="450"/>
      <c r="BV28" s="448">
        <v>490745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1770</v>
      </c>
      <c r="R29" s="373"/>
      <c r="S29" s="373"/>
      <c r="T29" s="373"/>
      <c r="U29" s="373"/>
      <c r="V29" s="374"/>
      <c r="W29" s="463"/>
      <c r="X29" s="464"/>
      <c r="Y29" s="465"/>
      <c r="Z29" s="375" t="s">
        <v>178</v>
      </c>
      <c r="AA29" s="376"/>
      <c r="AB29" s="376"/>
      <c r="AC29" s="376"/>
      <c r="AD29" s="376"/>
      <c r="AE29" s="376"/>
      <c r="AF29" s="376"/>
      <c r="AG29" s="377"/>
      <c r="AH29" s="372">
        <v>85</v>
      </c>
      <c r="AI29" s="373"/>
      <c r="AJ29" s="373"/>
      <c r="AK29" s="373"/>
      <c r="AL29" s="374"/>
      <c r="AM29" s="372">
        <v>255595</v>
      </c>
      <c r="AN29" s="373"/>
      <c r="AO29" s="373"/>
      <c r="AP29" s="373"/>
      <c r="AQ29" s="373"/>
      <c r="AR29" s="374"/>
      <c r="AS29" s="372">
        <v>3007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637807</v>
      </c>
      <c r="BO29" s="420"/>
      <c r="BP29" s="420"/>
      <c r="BQ29" s="420"/>
      <c r="BR29" s="420"/>
      <c r="BS29" s="420"/>
      <c r="BT29" s="420"/>
      <c r="BU29" s="421"/>
      <c r="BV29" s="419">
        <v>660537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2823964</v>
      </c>
      <c r="BO30" s="454"/>
      <c r="BP30" s="454"/>
      <c r="BQ30" s="454"/>
      <c r="BR30" s="454"/>
      <c r="BS30" s="454"/>
      <c r="BT30" s="454"/>
      <c r="BU30" s="455"/>
      <c r="BV30" s="453">
        <v>2651523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特別養護老人ホーム特別会計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公共下水道特別会計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北空知衛生センター組合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株式会社沼田開発公社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養護老人ホーム特別会計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高齢者グループホーム特別会計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空知教育センター組合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中・北空知廃棄物処理広域連合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国民健康保険特別会計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北空知衛生施設組合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深川地区消防組合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北空知圏学校給食組合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北空知広域水道企業団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WM4WgwSfB5lhoxBMX3aAvt4oqLk1Iyt8foGsxDFgBgPMSA7v5M5bN7oqnUyjUFicd6hIGoED2Hy+YVWLY68Gw==" saltValue="XGWN4OohcEmlqfM6mUDL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331071</v>
      </c>
      <c r="S5" s="677"/>
      <c r="T5" s="677"/>
      <c r="U5" s="677"/>
      <c r="V5" s="677"/>
      <c r="W5" s="677"/>
      <c r="X5" s="677"/>
      <c r="Y5" s="702"/>
      <c r="Z5" s="715">
        <v>5.5</v>
      </c>
      <c r="AA5" s="715"/>
      <c r="AB5" s="715"/>
      <c r="AC5" s="715"/>
      <c r="AD5" s="716">
        <v>331071</v>
      </c>
      <c r="AE5" s="716"/>
      <c r="AF5" s="716"/>
      <c r="AG5" s="716"/>
      <c r="AH5" s="716"/>
      <c r="AI5" s="716"/>
      <c r="AJ5" s="716"/>
      <c r="AK5" s="716"/>
      <c r="AL5" s="703">
        <v>12.2</v>
      </c>
      <c r="AM5" s="685"/>
      <c r="AN5" s="685"/>
      <c r="AO5" s="704"/>
      <c r="AP5" s="679" t="s">
        <v>217</v>
      </c>
      <c r="AQ5" s="680"/>
      <c r="AR5" s="680"/>
      <c r="AS5" s="680"/>
      <c r="AT5" s="680"/>
      <c r="AU5" s="680"/>
      <c r="AV5" s="680"/>
      <c r="AW5" s="680"/>
      <c r="AX5" s="680"/>
      <c r="AY5" s="680"/>
      <c r="AZ5" s="680"/>
      <c r="BA5" s="680"/>
      <c r="BB5" s="680"/>
      <c r="BC5" s="680"/>
      <c r="BD5" s="680"/>
      <c r="BE5" s="680"/>
      <c r="BF5" s="681"/>
      <c r="BG5" s="621">
        <v>322334</v>
      </c>
      <c r="BH5" s="622"/>
      <c r="BI5" s="622"/>
      <c r="BJ5" s="622"/>
      <c r="BK5" s="622"/>
      <c r="BL5" s="622"/>
      <c r="BM5" s="622"/>
      <c r="BN5" s="623"/>
      <c r="BO5" s="659">
        <v>97.4</v>
      </c>
      <c r="BP5" s="659"/>
      <c r="BQ5" s="659"/>
      <c r="BR5" s="659"/>
      <c r="BS5" s="660">
        <v>1803</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62321</v>
      </c>
      <c r="S6" s="622"/>
      <c r="T6" s="622"/>
      <c r="U6" s="622"/>
      <c r="V6" s="622"/>
      <c r="W6" s="622"/>
      <c r="X6" s="622"/>
      <c r="Y6" s="623"/>
      <c r="Z6" s="659">
        <v>1</v>
      </c>
      <c r="AA6" s="659"/>
      <c r="AB6" s="659"/>
      <c r="AC6" s="659"/>
      <c r="AD6" s="660">
        <v>62321</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322334</v>
      </c>
      <c r="BH6" s="622"/>
      <c r="BI6" s="622"/>
      <c r="BJ6" s="622"/>
      <c r="BK6" s="622"/>
      <c r="BL6" s="622"/>
      <c r="BM6" s="622"/>
      <c r="BN6" s="623"/>
      <c r="BO6" s="659">
        <v>97.4</v>
      </c>
      <c r="BP6" s="659"/>
      <c r="BQ6" s="659"/>
      <c r="BR6" s="659"/>
      <c r="BS6" s="660">
        <v>1803</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59564</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59564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120</v>
      </c>
      <c r="S7" s="622"/>
      <c r="T7" s="622"/>
      <c r="U7" s="622"/>
      <c r="V7" s="622"/>
      <c r="W7" s="622"/>
      <c r="X7" s="622"/>
      <c r="Y7" s="623"/>
      <c r="Z7" s="659">
        <v>0</v>
      </c>
      <c r="AA7" s="659"/>
      <c r="AB7" s="659"/>
      <c r="AC7" s="659"/>
      <c r="AD7" s="660">
        <v>120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162978</v>
      </c>
      <c r="BH7" s="622"/>
      <c r="BI7" s="622"/>
      <c r="BJ7" s="622"/>
      <c r="BK7" s="622"/>
      <c r="BL7" s="622"/>
      <c r="BM7" s="622"/>
      <c r="BN7" s="623"/>
      <c r="BO7" s="659">
        <v>49.2</v>
      </c>
      <c r="BP7" s="659"/>
      <c r="BQ7" s="659"/>
      <c r="BR7" s="659"/>
      <c r="BS7" s="660">
        <v>1803</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1726728</v>
      </c>
      <c r="CS7" s="622"/>
      <c r="CT7" s="622"/>
      <c r="CU7" s="622"/>
      <c r="CV7" s="622"/>
      <c r="CW7" s="622"/>
      <c r="CX7" s="622"/>
      <c r="CY7" s="623"/>
      <c r="CZ7" s="659">
        <v>29.2</v>
      </c>
      <c r="DA7" s="659"/>
      <c r="DB7" s="659"/>
      <c r="DC7" s="659"/>
      <c r="DD7" s="627">
        <v>215587</v>
      </c>
      <c r="DE7" s="622"/>
      <c r="DF7" s="622"/>
      <c r="DG7" s="622"/>
      <c r="DH7" s="622"/>
      <c r="DI7" s="622"/>
      <c r="DJ7" s="622"/>
      <c r="DK7" s="622"/>
      <c r="DL7" s="622"/>
      <c r="DM7" s="622"/>
      <c r="DN7" s="622"/>
      <c r="DO7" s="622"/>
      <c r="DP7" s="623"/>
      <c r="DQ7" s="627">
        <v>1080451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1119</v>
      </c>
      <c r="S8" s="622"/>
      <c r="T8" s="622"/>
      <c r="U8" s="622"/>
      <c r="V8" s="622"/>
      <c r="W8" s="622"/>
      <c r="X8" s="622"/>
      <c r="Y8" s="623"/>
      <c r="Z8" s="659">
        <v>0</v>
      </c>
      <c r="AA8" s="659"/>
      <c r="AB8" s="659"/>
      <c r="AC8" s="659"/>
      <c r="AD8" s="660">
        <v>1119</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5237</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1173950</v>
      </c>
      <c r="CS8" s="622"/>
      <c r="CT8" s="622"/>
      <c r="CU8" s="622"/>
      <c r="CV8" s="622"/>
      <c r="CW8" s="622"/>
      <c r="CX8" s="622"/>
      <c r="CY8" s="623"/>
      <c r="CZ8" s="659">
        <v>19.8</v>
      </c>
      <c r="DA8" s="659"/>
      <c r="DB8" s="659"/>
      <c r="DC8" s="659"/>
      <c r="DD8" s="627" t="s">
        <v>122</v>
      </c>
      <c r="DE8" s="622"/>
      <c r="DF8" s="622"/>
      <c r="DG8" s="622"/>
      <c r="DH8" s="622"/>
      <c r="DI8" s="622"/>
      <c r="DJ8" s="622"/>
      <c r="DK8" s="622"/>
      <c r="DL8" s="622"/>
      <c r="DM8" s="622"/>
      <c r="DN8" s="622"/>
      <c r="DO8" s="622"/>
      <c r="DP8" s="623"/>
      <c r="DQ8" s="627">
        <v>610005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1292</v>
      </c>
      <c r="S9" s="622"/>
      <c r="T9" s="622"/>
      <c r="U9" s="622"/>
      <c r="V9" s="622"/>
      <c r="W9" s="622"/>
      <c r="X9" s="622"/>
      <c r="Y9" s="623"/>
      <c r="Z9" s="659">
        <v>0</v>
      </c>
      <c r="AA9" s="659"/>
      <c r="AB9" s="659"/>
      <c r="AC9" s="659"/>
      <c r="AD9" s="660">
        <v>1292</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143191</v>
      </c>
      <c r="BH9" s="622"/>
      <c r="BI9" s="622"/>
      <c r="BJ9" s="622"/>
      <c r="BK9" s="622"/>
      <c r="BL9" s="622"/>
      <c r="BM9" s="622"/>
      <c r="BN9" s="623"/>
      <c r="BO9" s="659">
        <v>43.3</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339810</v>
      </c>
      <c r="CS9" s="622"/>
      <c r="CT9" s="622"/>
      <c r="CU9" s="622"/>
      <c r="CV9" s="622"/>
      <c r="CW9" s="622"/>
      <c r="CX9" s="622"/>
      <c r="CY9" s="623"/>
      <c r="CZ9" s="659">
        <v>5.7</v>
      </c>
      <c r="DA9" s="659"/>
      <c r="DB9" s="659"/>
      <c r="DC9" s="659"/>
      <c r="DD9" s="627">
        <v>990</v>
      </c>
      <c r="DE9" s="622"/>
      <c r="DF9" s="622"/>
      <c r="DG9" s="622"/>
      <c r="DH9" s="622"/>
      <c r="DI9" s="622"/>
      <c r="DJ9" s="622"/>
      <c r="DK9" s="622"/>
      <c r="DL9" s="622"/>
      <c r="DM9" s="622"/>
      <c r="DN9" s="622"/>
      <c r="DO9" s="622"/>
      <c r="DP9" s="623"/>
      <c r="DQ9" s="627">
        <v>195472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10812</v>
      </c>
      <c r="BH10" s="622"/>
      <c r="BI10" s="622"/>
      <c r="BJ10" s="622"/>
      <c r="BK10" s="622"/>
      <c r="BL10" s="622"/>
      <c r="BM10" s="622"/>
      <c r="BN10" s="623"/>
      <c r="BO10" s="659">
        <v>3.3</v>
      </c>
      <c r="BP10" s="659"/>
      <c r="BQ10" s="659"/>
      <c r="BR10" s="659"/>
      <c r="BS10" s="660">
        <v>1803</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77723</v>
      </c>
      <c r="S11" s="622"/>
      <c r="T11" s="622"/>
      <c r="U11" s="622"/>
      <c r="V11" s="622"/>
      <c r="W11" s="622"/>
      <c r="X11" s="622"/>
      <c r="Y11" s="623"/>
      <c r="Z11" s="624">
        <v>1.3</v>
      </c>
      <c r="AA11" s="625"/>
      <c r="AB11" s="625"/>
      <c r="AC11" s="626"/>
      <c r="AD11" s="627">
        <v>77723</v>
      </c>
      <c r="AE11" s="622"/>
      <c r="AF11" s="622"/>
      <c r="AG11" s="622"/>
      <c r="AH11" s="622"/>
      <c r="AI11" s="622"/>
      <c r="AJ11" s="622"/>
      <c r="AK11" s="623"/>
      <c r="AL11" s="624">
        <v>2.9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3738</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601358</v>
      </c>
      <c r="CS11" s="622"/>
      <c r="CT11" s="622"/>
      <c r="CU11" s="622"/>
      <c r="CV11" s="622"/>
      <c r="CW11" s="622"/>
      <c r="CX11" s="622"/>
      <c r="CY11" s="623"/>
      <c r="CZ11" s="659">
        <v>10.199999999999999</v>
      </c>
      <c r="DA11" s="659"/>
      <c r="DB11" s="659"/>
      <c r="DC11" s="659"/>
      <c r="DD11" s="627">
        <v>17468</v>
      </c>
      <c r="DE11" s="622"/>
      <c r="DF11" s="622"/>
      <c r="DG11" s="622"/>
      <c r="DH11" s="622"/>
      <c r="DI11" s="622"/>
      <c r="DJ11" s="622"/>
      <c r="DK11" s="622"/>
      <c r="DL11" s="622"/>
      <c r="DM11" s="622"/>
      <c r="DN11" s="622"/>
      <c r="DO11" s="622"/>
      <c r="DP11" s="623"/>
      <c r="DQ11" s="627">
        <v>226320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606</v>
      </c>
      <c r="S12" s="622"/>
      <c r="T12" s="622"/>
      <c r="U12" s="622"/>
      <c r="V12" s="622"/>
      <c r="W12" s="622"/>
      <c r="X12" s="622"/>
      <c r="Y12" s="623"/>
      <c r="Z12" s="659">
        <v>0</v>
      </c>
      <c r="AA12" s="659"/>
      <c r="AB12" s="659"/>
      <c r="AC12" s="659"/>
      <c r="AD12" s="660">
        <v>606</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128714</v>
      </c>
      <c r="BH12" s="622"/>
      <c r="BI12" s="622"/>
      <c r="BJ12" s="622"/>
      <c r="BK12" s="622"/>
      <c r="BL12" s="622"/>
      <c r="BM12" s="622"/>
      <c r="BN12" s="623"/>
      <c r="BO12" s="659">
        <v>38.9</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239479</v>
      </c>
      <c r="CS12" s="622"/>
      <c r="CT12" s="622"/>
      <c r="CU12" s="622"/>
      <c r="CV12" s="622"/>
      <c r="CW12" s="622"/>
      <c r="CX12" s="622"/>
      <c r="CY12" s="623"/>
      <c r="CZ12" s="659">
        <v>4</v>
      </c>
      <c r="DA12" s="659"/>
      <c r="DB12" s="659"/>
      <c r="DC12" s="659"/>
      <c r="DD12" s="627" t="s">
        <v>122</v>
      </c>
      <c r="DE12" s="622"/>
      <c r="DF12" s="622"/>
      <c r="DG12" s="622"/>
      <c r="DH12" s="622"/>
      <c r="DI12" s="622"/>
      <c r="DJ12" s="622"/>
      <c r="DK12" s="622"/>
      <c r="DL12" s="622"/>
      <c r="DM12" s="622"/>
      <c r="DN12" s="622"/>
      <c r="DO12" s="622"/>
      <c r="DP12" s="623"/>
      <c r="DQ12" s="627">
        <v>87016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124724</v>
      </c>
      <c r="BH13" s="622"/>
      <c r="BI13" s="622"/>
      <c r="BJ13" s="622"/>
      <c r="BK13" s="622"/>
      <c r="BL13" s="622"/>
      <c r="BM13" s="622"/>
      <c r="BN13" s="623"/>
      <c r="BO13" s="659">
        <v>37.700000000000003</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737455</v>
      </c>
      <c r="CS13" s="622"/>
      <c r="CT13" s="622"/>
      <c r="CU13" s="622"/>
      <c r="CV13" s="622"/>
      <c r="CW13" s="622"/>
      <c r="CX13" s="622"/>
      <c r="CY13" s="623"/>
      <c r="CZ13" s="659">
        <v>12.5</v>
      </c>
      <c r="DA13" s="659"/>
      <c r="DB13" s="659"/>
      <c r="DC13" s="659"/>
      <c r="DD13" s="627">
        <v>385069</v>
      </c>
      <c r="DE13" s="622"/>
      <c r="DF13" s="622"/>
      <c r="DG13" s="622"/>
      <c r="DH13" s="622"/>
      <c r="DI13" s="622"/>
      <c r="DJ13" s="622"/>
      <c r="DK13" s="622"/>
      <c r="DL13" s="622"/>
      <c r="DM13" s="622"/>
      <c r="DN13" s="622"/>
      <c r="DO13" s="622"/>
      <c r="DP13" s="623"/>
      <c r="DQ13" s="627">
        <v>436547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502</v>
      </c>
      <c r="S14" s="622"/>
      <c r="T14" s="622"/>
      <c r="U14" s="622"/>
      <c r="V14" s="622"/>
      <c r="W14" s="622"/>
      <c r="X14" s="622"/>
      <c r="Y14" s="623"/>
      <c r="Z14" s="659">
        <v>0</v>
      </c>
      <c r="AA14" s="659"/>
      <c r="AB14" s="659"/>
      <c r="AC14" s="659"/>
      <c r="AD14" s="660">
        <v>502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11338</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155523</v>
      </c>
      <c r="CS14" s="622"/>
      <c r="CT14" s="622"/>
      <c r="CU14" s="622"/>
      <c r="CV14" s="622"/>
      <c r="CW14" s="622"/>
      <c r="CX14" s="622"/>
      <c r="CY14" s="623"/>
      <c r="CZ14" s="659">
        <v>2.6</v>
      </c>
      <c r="DA14" s="659"/>
      <c r="DB14" s="659"/>
      <c r="DC14" s="659"/>
      <c r="DD14" s="627" t="s">
        <v>122</v>
      </c>
      <c r="DE14" s="622"/>
      <c r="DF14" s="622"/>
      <c r="DG14" s="622"/>
      <c r="DH14" s="622"/>
      <c r="DI14" s="622"/>
      <c r="DJ14" s="622"/>
      <c r="DK14" s="622"/>
      <c r="DL14" s="622"/>
      <c r="DM14" s="622"/>
      <c r="DN14" s="622"/>
      <c r="DO14" s="622"/>
      <c r="DP14" s="623"/>
      <c r="DQ14" s="627">
        <v>155523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19304</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497059</v>
      </c>
      <c r="CS15" s="622"/>
      <c r="CT15" s="622"/>
      <c r="CU15" s="622"/>
      <c r="CV15" s="622"/>
      <c r="CW15" s="622"/>
      <c r="CX15" s="622"/>
      <c r="CY15" s="623"/>
      <c r="CZ15" s="659">
        <v>8.4</v>
      </c>
      <c r="DA15" s="659"/>
      <c r="DB15" s="659"/>
      <c r="DC15" s="659"/>
      <c r="DD15" s="627">
        <v>166813</v>
      </c>
      <c r="DE15" s="622"/>
      <c r="DF15" s="622"/>
      <c r="DG15" s="622"/>
      <c r="DH15" s="622"/>
      <c r="DI15" s="622"/>
      <c r="DJ15" s="622"/>
      <c r="DK15" s="622"/>
      <c r="DL15" s="622"/>
      <c r="DM15" s="622"/>
      <c r="DN15" s="622"/>
      <c r="DO15" s="622"/>
      <c r="DP15" s="623"/>
      <c r="DQ15" s="627">
        <v>258492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6044</v>
      </c>
      <c r="S16" s="622"/>
      <c r="T16" s="622"/>
      <c r="U16" s="622"/>
      <c r="V16" s="622"/>
      <c r="W16" s="622"/>
      <c r="X16" s="622"/>
      <c r="Y16" s="623"/>
      <c r="Z16" s="659">
        <v>0.1</v>
      </c>
      <c r="AA16" s="659"/>
      <c r="AB16" s="659"/>
      <c r="AC16" s="659"/>
      <c r="AD16" s="660">
        <v>6044</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164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164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5789</v>
      </c>
      <c r="S17" s="622"/>
      <c r="T17" s="622"/>
      <c r="U17" s="622"/>
      <c r="V17" s="622"/>
      <c r="W17" s="622"/>
      <c r="X17" s="622"/>
      <c r="Y17" s="623"/>
      <c r="Z17" s="659">
        <v>0.1</v>
      </c>
      <c r="AA17" s="659"/>
      <c r="AB17" s="659"/>
      <c r="AC17" s="659"/>
      <c r="AD17" s="660">
        <v>5789</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387286</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356941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1207</v>
      </c>
      <c r="S18" s="622"/>
      <c r="T18" s="622"/>
      <c r="U18" s="622"/>
      <c r="V18" s="622"/>
      <c r="W18" s="622"/>
      <c r="X18" s="622"/>
      <c r="Y18" s="623"/>
      <c r="Z18" s="659">
        <v>0</v>
      </c>
      <c r="AA18" s="659"/>
      <c r="AB18" s="659"/>
      <c r="AC18" s="659"/>
      <c r="AD18" s="660">
        <v>1207</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1207</v>
      </c>
      <c r="S19" s="622"/>
      <c r="T19" s="622"/>
      <c r="U19" s="622"/>
      <c r="V19" s="622"/>
      <c r="W19" s="622"/>
      <c r="X19" s="622"/>
      <c r="Y19" s="623"/>
      <c r="Z19" s="659">
        <v>0</v>
      </c>
      <c r="AA19" s="659"/>
      <c r="AB19" s="659"/>
      <c r="AC19" s="659"/>
      <c r="AD19" s="660">
        <v>1207</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8737</v>
      </c>
      <c r="BH19" s="622"/>
      <c r="BI19" s="622"/>
      <c r="BJ19" s="622"/>
      <c r="BK19" s="622"/>
      <c r="BL19" s="622"/>
      <c r="BM19" s="622"/>
      <c r="BN19" s="623"/>
      <c r="BO19" s="659">
        <v>2.6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8737</v>
      </c>
      <c r="BH20" s="622"/>
      <c r="BI20" s="622"/>
      <c r="BJ20" s="622"/>
      <c r="BK20" s="622"/>
      <c r="BL20" s="622"/>
      <c r="BM20" s="622"/>
      <c r="BN20" s="623"/>
      <c r="BO20" s="659">
        <v>2.6</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5918386</v>
      </c>
      <c r="CS20" s="622"/>
      <c r="CT20" s="622"/>
      <c r="CU20" s="622"/>
      <c r="CV20" s="622"/>
      <c r="CW20" s="622"/>
      <c r="CX20" s="622"/>
      <c r="CY20" s="623"/>
      <c r="CZ20" s="659">
        <v>100</v>
      </c>
      <c r="DA20" s="659"/>
      <c r="DB20" s="659"/>
      <c r="DC20" s="659"/>
      <c r="DD20" s="627">
        <v>785927</v>
      </c>
      <c r="DE20" s="622"/>
      <c r="DF20" s="622"/>
      <c r="DG20" s="622"/>
      <c r="DH20" s="622"/>
      <c r="DI20" s="622"/>
      <c r="DJ20" s="622"/>
      <c r="DK20" s="622"/>
      <c r="DL20" s="622"/>
      <c r="DM20" s="622"/>
      <c r="DN20" s="622"/>
      <c r="DO20" s="622"/>
      <c r="DP20" s="623"/>
      <c r="DQ20" s="627">
        <v>3466505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2606131</v>
      </c>
      <c r="S21" s="622"/>
      <c r="T21" s="622"/>
      <c r="U21" s="622"/>
      <c r="V21" s="622"/>
      <c r="W21" s="622"/>
      <c r="X21" s="622"/>
      <c r="Y21" s="623"/>
      <c r="Z21" s="659">
        <v>42.9</v>
      </c>
      <c r="AA21" s="659"/>
      <c r="AB21" s="659"/>
      <c r="AC21" s="659"/>
      <c r="AD21" s="660">
        <v>2223729</v>
      </c>
      <c r="AE21" s="660"/>
      <c r="AF21" s="660"/>
      <c r="AG21" s="660"/>
      <c r="AH21" s="660"/>
      <c r="AI21" s="660"/>
      <c r="AJ21" s="660"/>
      <c r="AK21" s="660"/>
      <c r="AL21" s="624">
        <v>81.7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8737</v>
      </c>
      <c r="BH21" s="622"/>
      <c r="BI21" s="622"/>
      <c r="BJ21" s="622"/>
      <c r="BK21" s="622"/>
      <c r="BL21" s="622"/>
      <c r="BM21" s="622"/>
      <c r="BN21" s="623"/>
      <c r="BO21" s="659">
        <v>2.6</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2223729</v>
      </c>
      <c r="S22" s="622"/>
      <c r="T22" s="622"/>
      <c r="U22" s="622"/>
      <c r="V22" s="622"/>
      <c r="W22" s="622"/>
      <c r="X22" s="622"/>
      <c r="Y22" s="623"/>
      <c r="Z22" s="659">
        <v>36.6</v>
      </c>
      <c r="AA22" s="659"/>
      <c r="AB22" s="659"/>
      <c r="AC22" s="659"/>
      <c r="AD22" s="660">
        <v>2223729</v>
      </c>
      <c r="AE22" s="660"/>
      <c r="AF22" s="660"/>
      <c r="AG22" s="660"/>
      <c r="AH22" s="660"/>
      <c r="AI22" s="660"/>
      <c r="AJ22" s="660"/>
      <c r="AK22" s="660"/>
      <c r="AL22" s="624">
        <v>81.7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382402</v>
      </c>
      <c r="S23" s="622"/>
      <c r="T23" s="622"/>
      <c r="U23" s="622"/>
      <c r="V23" s="622"/>
      <c r="W23" s="622"/>
      <c r="X23" s="622"/>
      <c r="Y23" s="623"/>
      <c r="Z23" s="659">
        <v>6.3</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1800647</v>
      </c>
      <c r="CS24" s="677"/>
      <c r="CT24" s="677"/>
      <c r="CU24" s="677"/>
      <c r="CV24" s="677"/>
      <c r="CW24" s="677"/>
      <c r="CX24" s="677"/>
      <c r="CY24" s="702"/>
      <c r="CZ24" s="703">
        <v>30.4</v>
      </c>
      <c r="DA24" s="685"/>
      <c r="DB24" s="685"/>
      <c r="DC24" s="705"/>
      <c r="DD24" s="701">
        <v>1266430</v>
      </c>
      <c r="DE24" s="677"/>
      <c r="DF24" s="677"/>
      <c r="DG24" s="677"/>
      <c r="DH24" s="677"/>
      <c r="DI24" s="677"/>
      <c r="DJ24" s="677"/>
      <c r="DK24" s="702"/>
      <c r="DL24" s="701">
        <v>1102971</v>
      </c>
      <c r="DM24" s="677"/>
      <c r="DN24" s="677"/>
      <c r="DO24" s="677"/>
      <c r="DP24" s="677"/>
      <c r="DQ24" s="677"/>
      <c r="DR24" s="677"/>
      <c r="DS24" s="677"/>
      <c r="DT24" s="677"/>
      <c r="DU24" s="677"/>
      <c r="DV24" s="702"/>
      <c r="DW24" s="703">
        <v>40.4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3093925</v>
      </c>
      <c r="S25" s="622"/>
      <c r="T25" s="622"/>
      <c r="U25" s="622"/>
      <c r="V25" s="622"/>
      <c r="W25" s="622"/>
      <c r="X25" s="622"/>
      <c r="Y25" s="623"/>
      <c r="Z25" s="659">
        <v>51</v>
      </c>
      <c r="AA25" s="659"/>
      <c r="AB25" s="659"/>
      <c r="AC25" s="659"/>
      <c r="AD25" s="660">
        <v>2711523</v>
      </c>
      <c r="AE25" s="660"/>
      <c r="AF25" s="660"/>
      <c r="AG25" s="660"/>
      <c r="AH25" s="660"/>
      <c r="AI25" s="660"/>
      <c r="AJ25" s="660"/>
      <c r="AK25" s="660"/>
      <c r="AL25" s="624">
        <v>99.6</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877999</v>
      </c>
      <c r="CS25" s="634"/>
      <c r="CT25" s="634"/>
      <c r="CU25" s="634"/>
      <c r="CV25" s="634"/>
      <c r="CW25" s="634"/>
      <c r="CX25" s="634"/>
      <c r="CY25" s="635"/>
      <c r="CZ25" s="624">
        <v>14.8</v>
      </c>
      <c r="DA25" s="636"/>
      <c r="DB25" s="636"/>
      <c r="DC25" s="637"/>
      <c r="DD25" s="627">
        <v>730759</v>
      </c>
      <c r="DE25" s="634"/>
      <c r="DF25" s="634"/>
      <c r="DG25" s="634"/>
      <c r="DH25" s="634"/>
      <c r="DI25" s="634"/>
      <c r="DJ25" s="634"/>
      <c r="DK25" s="635"/>
      <c r="DL25" s="627">
        <v>681470</v>
      </c>
      <c r="DM25" s="634"/>
      <c r="DN25" s="634"/>
      <c r="DO25" s="634"/>
      <c r="DP25" s="634"/>
      <c r="DQ25" s="634"/>
      <c r="DR25" s="634"/>
      <c r="DS25" s="634"/>
      <c r="DT25" s="634"/>
      <c r="DU25" s="634"/>
      <c r="DV25" s="635"/>
      <c r="DW25" s="624">
        <v>24.9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461063</v>
      </c>
      <c r="CS26" s="622"/>
      <c r="CT26" s="622"/>
      <c r="CU26" s="622"/>
      <c r="CV26" s="622"/>
      <c r="CW26" s="622"/>
      <c r="CX26" s="622"/>
      <c r="CY26" s="623"/>
      <c r="CZ26" s="624">
        <v>7.8</v>
      </c>
      <c r="DA26" s="636"/>
      <c r="DB26" s="636"/>
      <c r="DC26" s="637"/>
      <c r="DD26" s="627">
        <v>415166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279136</v>
      </c>
      <c r="S27" s="622"/>
      <c r="T27" s="622"/>
      <c r="U27" s="622"/>
      <c r="V27" s="622"/>
      <c r="W27" s="622"/>
      <c r="X27" s="622"/>
      <c r="Y27" s="623"/>
      <c r="Z27" s="659">
        <v>4.5999999999999996</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331071</v>
      </c>
      <c r="BH27" s="622"/>
      <c r="BI27" s="622"/>
      <c r="BJ27" s="622"/>
      <c r="BK27" s="622"/>
      <c r="BL27" s="622"/>
      <c r="BM27" s="622"/>
      <c r="BN27" s="623"/>
      <c r="BO27" s="659">
        <v>100</v>
      </c>
      <c r="BP27" s="659"/>
      <c r="BQ27" s="659"/>
      <c r="BR27" s="659"/>
      <c r="BS27" s="660">
        <v>1803</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535362</v>
      </c>
      <c r="CS27" s="634"/>
      <c r="CT27" s="634"/>
      <c r="CU27" s="634"/>
      <c r="CV27" s="634"/>
      <c r="CW27" s="634"/>
      <c r="CX27" s="634"/>
      <c r="CY27" s="635"/>
      <c r="CZ27" s="624">
        <v>9</v>
      </c>
      <c r="DA27" s="636"/>
      <c r="DB27" s="636"/>
      <c r="DC27" s="637"/>
      <c r="DD27" s="627">
        <v>178730</v>
      </c>
      <c r="DE27" s="634"/>
      <c r="DF27" s="634"/>
      <c r="DG27" s="634"/>
      <c r="DH27" s="634"/>
      <c r="DI27" s="634"/>
      <c r="DJ27" s="634"/>
      <c r="DK27" s="635"/>
      <c r="DL27" s="627">
        <v>126680</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71582</v>
      </c>
      <c r="S28" s="622"/>
      <c r="T28" s="622"/>
      <c r="U28" s="622"/>
      <c r="V28" s="622"/>
      <c r="W28" s="622"/>
      <c r="X28" s="622"/>
      <c r="Y28" s="623"/>
      <c r="Z28" s="659">
        <v>1.2</v>
      </c>
      <c r="AA28" s="659"/>
      <c r="AB28" s="659"/>
      <c r="AC28" s="659"/>
      <c r="AD28" s="660">
        <v>801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387286</v>
      </c>
      <c r="CS28" s="622"/>
      <c r="CT28" s="622"/>
      <c r="CU28" s="622"/>
      <c r="CV28" s="622"/>
      <c r="CW28" s="622"/>
      <c r="CX28" s="622"/>
      <c r="CY28" s="623"/>
      <c r="CZ28" s="624">
        <v>6.5</v>
      </c>
      <c r="DA28" s="636"/>
      <c r="DB28" s="636"/>
      <c r="DC28" s="637"/>
      <c r="DD28" s="627">
        <v>356941</v>
      </c>
      <c r="DE28" s="622"/>
      <c r="DF28" s="622"/>
      <c r="DG28" s="622"/>
      <c r="DH28" s="622"/>
      <c r="DI28" s="622"/>
      <c r="DJ28" s="622"/>
      <c r="DK28" s="623"/>
      <c r="DL28" s="627">
        <v>294821</v>
      </c>
      <c r="DM28" s="622"/>
      <c r="DN28" s="622"/>
      <c r="DO28" s="622"/>
      <c r="DP28" s="622"/>
      <c r="DQ28" s="622"/>
      <c r="DR28" s="622"/>
      <c r="DS28" s="622"/>
      <c r="DT28" s="622"/>
      <c r="DU28" s="622"/>
      <c r="DV28" s="623"/>
      <c r="DW28" s="624">
        <v>10.8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8763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387286</v>
      </c>
      <c r="CS29" s="634"/>
      <c r="CT29" s="634"/>
      <c r="CU29" s="634"/>
      <c r="CV29" s="634"/>
      <c r="CW29" s="634"/>
      <c r="CX29" s="634"/>
      <c r="CY29" s="635"/>
      <c r="CZ29" s="624">
        <v>6.5</v>
      </c>
      <c r="DA29" s="636"/>
      <c r="DB29" s="636"/>
      <c r="DC29" s="637"/>
      <c r="DD29" s="627">
        <v>356941</v>
      </c>
      <c r="DE29" s="634"/>
      <c r="DF29" s="634"/>
      <c r="DG29" s="634"/>
      <c r="DH29" s="634"/>
      <c r="DI29" s="634"/>
      <c r="DJ29" s="634"/>
      <c r="DK29" s="635"/>
      <c r="DL29" s="627">
        <v>294821</v>
      </c>
      <c r="DM29" s="634"/>
      <c r="DN29" s="634"/>
      <c r="DO29" s="634"/>
      <c r="DP29" s="634"/>
      <c r="DQ29" s="634"/>
      <c r="DR29" s="634"/>
      <c r="DS29" s="634"/>
      <c r="DT29" s="634"/>
      <c r="DU29" s="634"/>
      <c r="DV29" s="635"/>
      <c r="DW29" s="624">
        <v>10.8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365464</v>
      </c>
      <c r="S30" s="622"/>
      <c r="T30" s="622"/>
      <c r="U30" s="622"/>
      <c r="V30" s="622"/>
      <c r="W30" s="622"/>
      <c r="X30" s="622"/>
      <c r="Y30" s="623"/>
      <c r="Z30" s="659">
        <v>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380002</v>
      </c>
      <c r="CS30" s="622"/>
      <c r="CT30" s="622"/>
      <c r="CU30" s="622"/>
      <c r="CV30" s="622"/>
      <c r="CW30" s="622"/>
      <c r="CX30" s="622"/>
      <c r="CY30" s="623"/>
      <c r="CZ30" s="624">
        <v>6.4</v>
      </c>
      <c r="DA30" s="636"/>
      <c r="DB30" s="636"/>
      <c r="DC30" s="637"/>
      <c r="DD30" s="627">
        <v>349706</v>
      </c>
      <c r="DE30" s="622"/>
      <c r="DF30" s="622"/>
      <c r="DG30" s="622"/>
      <c r="DH30" s="622"/>
      <c r="DI30" s="622"/>
      <c r="DJ30" s="622"/>
      <c r="DK30" s="623"/>
      <c r="DL30" s="627">
        <v>287586</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9650</v>
      </c>
      <c r="S31" s="622"/>
      <c r="T31" s="622"/>
      <c r="U31" s="622"/>
      <c r="V31" s="622"/>
      <c r="W31" s="622"/>
      <c r="X31" s="622"/>
      <c r="Y31" s="623"/>
      <c r="Z31" s="659">
        <v>0.2</v>
      </c>
      <c r="AA31" s="659"/>
      <c r="AB31" s="659"/>
      <c r="AC31" s="659"/>
      <c r="AD31" s="660">
        <v>9650</v>
      </c>
      <c r="AE31" s="660"/>
      <c r="AF31" s="660"/>
      <c r="AG31" s="660"/>
      <c r="AH31" s="660"/>
      <c r="AI31" s="660"/>
      <c r="AJ31" s="660"/>
      <c r="AK31" s="660"/>
      <c r="AL31" s="624">
        <v>0.4</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99.8</v>
      </c>
      <c r="BH31" s="684"/>
      <c r="BI31" s="684"/>
      <c r="BJ31" s="684"/>
      <c r="BK31" s="684"/>
      <c r="BL31" s="684"/>
      <c r="BM31" s="685">
        <v>99</v>
      </c>
      <c r="BN31" s="684"/>
      <c r="BO31" s="684"/>
      <c r="BP31" s="684"/>
      <c r="BQ31" s="686"/>
      <c r="BR31" s="683">
        <v>99.8</v>
      </c>
      <c r="BS31" s="684"/>
      <c r="BT31" s="684"/>
      <c r="BU31" s="684"/>
      <c r="BV31" s="684"/>
      <c r="BW31" s="684"/>
      <c r="BX31" s="685">
        <v>99</v>
      </c>
      <c r="BY31" s="684"/>
      <c r="BZ31" s="684"/>
      <c r="CA31" s="684"/>
      <c r="CB31" s="686"/>
      <c r="CD31" s="642"/>
      <c r="CE31" s="643"/>
      <c r="CF31" s="618" t="s">
        <v>301</v>
      </c>
      <c r="CG31" s="619"/>
      <c r="CH31" s="619"/>
      <c r="CI31" s="619"/>
      <c r="CJ31" s="619"/>
      <c r="CK31" s="619"/>
      <c r="CL31" s="619"/>
      <c r="CM31" s="619"/>
      <c r="CN31" s="619"/>
      <c r="CO31" s="619"/>
      <c r="CP31" s="619"/>
      <c r="CQ31" s="620"/>
      <c r="CR31" s="621">
        <v>7284</v>
      </c>
      <c r="CS31" s="634"/>
      <c r="CT31" s="634"/>
      <c r="CU31" s="634"/>
      <c r="CV31" s="634"/>
      <c r="CW31" s="634"/>
      <c r="CX31" s="634"/>
      <c r="CY31" s="635"/>
      <c r="CZ31" s="624">
        <v>0.1</v>
      </c>
      <c r="DA31" s="636"/>
      <c r="DB31" s="636"/>
      <c r="DC31" s="637"/>
      <c r="DD31" s="627">
        <v>7235</v>
      </c>
      <c r="DE31" s="634"/>
      <c r="DF31" s="634"/>
      <c r="DG31" s="634"/>
      <c r="DH31" s="634"/>
      <c r="DI31" s="634"/>
      <c r="DJ31" s="634"/>
      <c r="DK31" s="635"/>
      <c r="DL31" s="627">
        <v>7235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367582</v>
      </c>
      <c r="S32" s="622"/>
      <c r="T32" s="622"/>
      <c r="U32" s="622"/>
      <c r="V32" s="622"/>
      <c r="W32" s="622"/>
      <c r="X32" s="622"/>
      <c r="Y32" s="623"/>
      <c r="Z32" s="659">
        <v>6.1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100</v>
      </c>
      <c r="BH32" s="634"/>
      <c r="BI32" s="634"/>
      <c r="BJ32" s="634"/>
      <c r="BK32" s="634"/>
      <c r="BL32" s="634"/>
      <c r="BM32" s="625">
        <v>99.8</v>
      </c>
      <c r="BN32" s="634"/>
      <c r="BO32" s="634"/>
      <c r="BP32" s="634"/>
      <c r="BQ32" s="657"/>
      <c r="BR32" s="687">
        <v>99.8</v>
      </c>
      <c r="BS32" s="634"/>
      <c r="BT32" s="634"/>
      <c r="BU32" s="634"/>
      <c r="BV32" s="634"/>
      <c r="BW32" s="634"/>
      <c r="BX32" s="625">
        <v>99.6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55828</v>
      </c>
      <c r="S33" s="622"/>
      <c r="T33" s="622"/>
      <c r="U33" s="622"/>
      <c r="V33" s="622"/>
      <c r="W33" s="622"/>
      <c r="X33" s="622"/>
      <c r="Y33" s="623"/>
      <c r="Z33" s="659">
        <v>0.9</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97.8</v>
      </c>
      <c r="BN33" s="606"/>
      <c r="BO33" s="606"/>
      <c r="BP33" s="606"/>
      <c r="BQ33" s="669"/>
      <c r="BR33" s="682">
        <v>99.7</v>
      </c>
      <c r="BS33" s="606"/>
      <c r="BT33" s="606"/>
      <c r="BU33" s="606"/>
      <c r="BV33" s="606"/>
      <c r="BW33" s="606"/>
      <c r="BX33" s="652">
        <v>97.9</v>
      </c>
      <c r="BY33" s="606"/>
      <c r="BZ33" s="606"/>
      <c r="CA33" s="606"/>
      <c r="CB33" s="669"/>
      <c r="CD33" s="618" t="s">
        <v>308</v>
      </c>
      <c r="CE33" s="619"/>
      <c r="CF33" s="619"/>
      <c r="CG33" s="619"/>
      <c r="CH33" s="619"/>
      <c r="CI33" s="619"/>
      <c r="CJ33" s="619"/>
      <c r="CK33" s="619"/>
      <c r="CL33" s="619"/>
      <c r="CM33" s="619"/>
      <c r="CN33" s="619"/>
      <c r="CO33" s="619"/>
      <c r="CP33" s="619"/>
      <c r="CQ33" s="620"/>
      <c r="CR33" s="621">
        <v>3331648</v>
      </c>
      <c r="CS33" s="634"/>
      <c r="CT33" s="634"/>
      <c r="CU33" s="634"/>
      <c r="CV33" s="634"/>
      <c r="CW33" s="634"/>
      <c r="CX33" s="634"/>
      <c r="CY33" s="635"/>
      <c r="CZ33" s="624">
        <v>56.3</v>
      </c>
      <c r="DA33" s="636"/>
      <c r="DB33" s="636"/>
      <c r="DC33" s="637"/>
      <c r="DD33" s="627">
        <v>1966244</v>
      </c>
      <c r="DE33" s="634"/>
      <c r="DF33" s="634"/>
      <c r="DG33" s="634"/>
      <c r="DH33" s="634"/>
      <c r="DI33" s="634"/>
      <c r="DJ33" s="634"/>
      <c r="DK33" s="635"/>
      <c r="DL33" s="627">
        <v>1137498</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393409</v>
      </c>
      <c r="S34" s="622"/>
      <c r="T34" s="622"/>
      <c r="U34" s="622"/>
      <c r="V34" s="622"/>
      <c r="W34" s="622"/>
      <c r="X34" s="622"/>
      <c r="Y34" s="623"/>
      <c r="Z34" s="659">
        <v>6.5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998192</v>
      </c>
      <c r="CS34" s="622"/>
      <c r="CT34" s="622"/>
      <c r="CU34" s="622"/>
      <c r="CV34" s="622"/>
      <c r="CW34" s="622"/>
      <c r="CX34" s="622"/>
      <c r="CY34" s="623"/>
      <c r="CZ34" s="624">
        <v>16.899999999999999</v>
      </c>
      <c r="DA34" s="636"/>
      <c r="DB34" s="636"/>
      <c r="DC34" s="637"/>
      <c r="DD34" s="627">
        <v>658886</v>
      </c>
      <c r="DE34" s="622"/>
      <c r="DF34" s="622"/>
      <c r="DG34" s="622"/>
      <c r="DH34" s="622"/>
      <c r="DI34" s="622"/>
      <c r="DJ34" s="622"/>
      <c r="DK34" s="623"/>
      <c r="DL34" s="627">
        <v>466089</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667786</v>
      </c>
      <c r="S35" s="622"/>
      <c r="T35" s="622"/>
      <c r="U35" s="622"/>
      <c r="V35" s="622"/>
      <c r="W35" s="622"/>
      <c r="X35" s="622"/>
      <c r="Y35" s="623"/>
      <c r="Z35" s="659">
        <v>11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199123</v>
      </c>
      <c r="CS35" s="634"/>
      <c r="CT35" s="634"/>
      <c r="CU35" s="634"/>
      <c r="CV35" s="634"/>
      <c r="CW35" s="634"/>
      <c r="CX35" s="634"/>
      <c r="CY35" s="635"/>
      <c r="CZ35" s="624">
        <v>3.4</v>
      </c>
      <c r="DA35" s="636"/>
      <c r="DB35" s="636"/>
      <c r="DC35" s="637"/>
      <c r="DD35" s="627">
        <v>171810</v>
      </c>
      <c r="DE35" s="634"/>
      <c r="DF35" s="634"/>
      <c r="DG35" s="634"/>
      <c r="DH35" s="634"/>
      <c r="DI35" s="634"/>
      <c r="DJ35" s="634"/>
      <c r="DK35" s="635"/>
      <c r="DL35" s="627">
        <v>165819</v>
      </c>
      <c r="DM35" s="634"/>
      <c r="DN35" s="634"/>
      <c r="DO35" s="634"/>
      <c r="DP35" s="634"/>
      <c r="DQ35" s="634"/>
      <c r="DR35" s="634"/>
      <c r="DS35" s="634"/>
      <c r="DT35" s="634"/>
      <c r="DU35" s="634"/>
      <c r="DV35" s="635"/>
      <c r="DW35" s="624">
        <v>6.1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215446</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421175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17944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982506</v>
      </c>
      <c r="CS36" s="622"/>
      <c r="CT36" s="622"/>
      <c r="CU36" s="622"/>
      <c r="CV36" s="622"/>
      <c r="CW36" s="622"/>
      <c r="CX36" s="622"/>
      <c r="CY36" s="623"/>
      <c r="CZ36" s="624">
        <v>16.600000000000001</v>
      </c>
      <c r="DA36" s="636"/>
      <c r="DB36" s="636"/>
      <c r="DC36" s="637"/>
      <c r="DD36" s="627">
        <v>546224</v>
      </c>
      <c r="DE36" s="622"/>
      <c r="DF36" s="622"/>
      <c r="DG36" s="622"/>
      <c r="DH36" s="622"/>
      <c r="DI36" s="622"/>
      <c r="DJ36" s="622"/>
      <c r="DK36" s="623"/>
      <c r="DL36" s="627">
        <v>319750</v>
      </c>
      <c r="DM36" s="622"/>
      <c r="DN36" s="622"/>
      <c r="DO36" s="622"/>
      <c r="DP36" s="622"/>
      <c r="DQ36" s="622"/>
      <c r="DR36" s="622"/>
      <c r="DS36" s="622"/>
      <c r="DT36" s="622"/>
      <c r="DU36" s="622"/>
      <c r="DV36" s="623"/>
      <c r="DW36" s="624">
        <v>11.7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192134</v>
      </c>
      <c r="S37" s="622"/>
      <c r="T37" s="622"/>
      <c r="U37" s="622"/>
      <c r="V37" s="622"/>
      <c r="W37" s="622"/>
      <c r="X37" s="622"/>
      <c r="Y37" s="623"/>
      <c r="Z37" s="659">
        <v>3.2</v>
      </c>
      <c r="AA37" s="659"/>
      <c r="AB37" s="659"/>
      <c r="AC37" s="659"/>
      <c r="AD37" s="660">
        <v>255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87187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17944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250593</v>
      </c>
      <c r="CS37" s="634"/>
      <c r="CT37" s="634"/>
      <c r="CU37" s="634"/>
      <c r="CV37" s="634"/>
      <c r="CW37" s="634"/>
      <c r="CX37" s="634"/>
      <c r="CY37" s="635"/>
      <c r="CZ37" s="624">
        <v>4.2</v>
      </c>
      <c r="DA37" s="636"/>
      <c r="DB37" s="636"/>
      <c r="DC37" s="637"/>
      <c r="DD37" s="627">
        <v>220398</v>
      </c>
      <c r="DE37" s="634"/>
      <c r="DF37" s="634"/>
      <c r="DG37" s="634"/>
      <c r="DH37" s="634"/>
      <c r="DI37" s="634"/>
      <c r="DJ37" s="634"/>
      <c r="DK37" s="635"/>
      <c r="DL37" s="627">
        <v>208241</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350300</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78105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426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369879</v>
      </c>
      <c r="CS38" s="622"/>
      <c r="CT38" s="622"/>
      <c r="CU38" s="622"/>
      <c r="CV38" s="622"/>
      <c r="CW38" s="622"/>
      <c r="CX38" s="622"/>
      <c r="CY38" s="623"/>
      <c r="CZ38" s="624">
        <v>6.2</v>
      </c>
      <c r="DA38" s="636"/>
      <c r="DB38" s="636"/>
      <c r="DC38" s="637"/>
      <c r="DD38" s="627">
        <v>328121</v>
      </c>
      <c r="DE38" s="622"/>
      <c r="DF38" s="622"/>
      <c r="DG38" s="622"/>
      <c r="DH38" s="622"/>
      <c r="DI38" s="622"/>
      <c r="DJ38" s="622"/>
      <c r="DK38" s="623"/>
      <c r="DL38" s="627">
        <v>185840</v>
      </c>
      <c r="DM38" s="622"/>
      <c r="DN38" s="622"/>
      <c r="DO38" s="622"/>
      <c r="DP38" s="622"/>
      <c r="DQ38" s="622"/>
      <c r="DR38" s="622"/>
      <c r="DS38" s="622"/>
      <c r="DT38" s="622"/>
      <c r="DU38" s="622"/>
      <c r="DV38" s="623"/>
      <c r="DW38" s="624">
        <v>6.8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51296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742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668948</v>
      </c>
      <c r="CS39" s="634"/>
      <c r="CT39" s="634"/>
      <c r="CU39" s="634"/>
      <c r="CV39" s="634"/>
      <c r="CW39" s="634"/>
      <c r="CX39" s="634"/>
      <c r="CY39" s="635"/>
      <c r="CZ39" s="624">
        <v>11.3</v>
      </c>
      <c r="DA39" s="636"/>
      <c r="DB39" s="636"/>
      <c r="DC39" s="637"/>
      <c r="DD39" s="627">
        <v>261203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187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113000</v>
      </c>
      <c r="CS40" s="622"/>
      <c r="CT40" s="622"/>
      <c r="CU40" s="622"/>
      <c r="CV40" s="622"/>
      <c r="CW40" s="622"/>
      <c r="CX40" s="622"/>
      <c r="CY40" s="623"/>
      <c r="CZ40" s="624">
        <v>1.9</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6071005</v>
      </c>
      <c r="S41" s="646"/>
      <c r="T41" s="646"/>
      <c r="U41" s="646"/>
      <c r="V41" s="646"/>
      <c r="W41" s="646"/>
      <c r="X41" s="646"/>
      <c r="Y41" s="649"/>
      <c r="Z41" s="650">
        <v>100</v>
      </c>
      <c r="AA41" s="650"/>
      <c r="AB41" s="650"/>
      <c r="AC41" s="650"/>
      <c r="AD41" s="651">
        <v>2722229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52677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151910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786091</v>
      </c>
      <c r="CS42" s="634"/>
      <c r="CT42" s="634"/>
      <c r="CU42" s="634"/>
      <c r="CV42" s="634"/>
      <c r="CW42" s="634"/>
      <c r="CX42" s="634"/>
      <c r="CY42" s="635"/>
      <c r="CZ42" s="624">
        <v>13.3</v>
      </c>
      <c r="DA42" s="636"/>
      <c r="DB42" s="636"/>
      <c r="DC42" s="637"/>
      <c r="DD42" s="627">
        <v>233831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21431</v>
      </c>
      <c r="CS43" s="634"/>
      <c r="CT43" s="634"/>
      <c r="CU43" s="634"/>
      <c r="CV43" s="634"/>
      <c r="CW43" s="634"/>
      <c r="CX43" s="634"/>
      <c r="CY43" s="635"/>
      <c r="CZ43" s="624">
        <v>0.4</v>
      </c>
      <c r="DA43" s="636"/>
      <c r="DB43" s="636"/>
      <c r="DC43" s="637"/>
      <c r="DD43" s="627">
        <v>21431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785927</v>
      </c>
      <c r="CS44" s="622"/>
      <c r="CT44" s="622"/>
      <c r="CU44" s="622"/>
      <c r="CV44" s="622"/>
      <c r="CW44" s="622"/>
      <c r="CX44" s="622"/>
      <c r="CY44" s="623"/>
      <c r="CZ44" s="624">
        <v>13.3</v>
      </c>
      <c r="DA44" s="625"/>
      <c r="DB44" s="625"/>
      <c r="DC44" s="626"/>
      <c r="DD44" s="627">
        <v>233667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397328</v>
      </c>
      <c r="CS45" s="634"/>
      <c r="CT45" s="634"/>
      <c r="CU45" s="634"/>
      <c r="CV45" s="634"/>
      <c r="CW45" s="634"/>
      <c r="CX45" s="634"/>
      <c r="CY45" s="635"/>
      <c r="CZ45" s="624">
        <v>6.7</v>
      </c>
      <c r="DA45" s="636"/>
      <c r="DB45" s="636"/>
      <c r="DC45" s="637"/>
      <c r="DD45" s="627">
        <v>53553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388599</v>
      </c>
      <c r="CS46" s="622"/>
      <c r="CT46" s="622"/>
      <c r="CU46" s="622"/>
      <c r="CV46" s="622"/>
      <c r="CW46" s="622"/>
      <c r="CX46" s="622"/>
      <c r="CY46" s="623"/>
      <c r="CZ46" s="624">
        <v>6.6</v>
      </c>
      <c r="DA46" s="625"/>
      <c r="DB46" s="625"/>
      <c r="DC46" s="626"/>
      <c r="DD46" s="627">
        <v>180114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164</v>
      </c>
      <c r="CS47" s="634"/>
      <c r="CT47" s="634"/>
      <c r="CU47" s="634"/>
      <c r="CV47" s="634"/>
      <c r="CW47" s="634"/>
      <c r="CX47" s="634"/>
      <c r="CY47" s="635"/>
      <c r="CZ47" s="624">
        <v>0</v>
      </c>
      <c r="DA47" s="636"/>
      <c r="DB47" s="636"/>
      <c r="DC47" s="637"/>
      <c r="DD47" s="627">
        <v>164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5918386</v>
      </c>
      <c r="CS49" s="606"/>
      <c r="CT49" s="606"/>
      <c r="CU49" s="606"/>
      <c r="CV49" s="606"/>
      <c r="CW49" s="606"/>
      <c r="CX49" s="606"/>
      <c r="CY49" s="607"/>
      <c r="CZ49" s="608">
        <v>100</v>
      </c>
      <c r="DA49" s="609"/>
      <c r="DB49" s="609"/>
      <c r="DC49" s="610"/>
      <c r="DD49" s="611">
        <v>3466505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Jy3W5kVUFtM395zrcpX1HnghOfmBfdHuEn1m0ufMFnELpUBcQnlkVb5FizU3choPigE+Ckbtj4cEBHMEVOPuw==" saltValue="RybjsZVBJ5NBaL4M6kkY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5839</v>
      </c>
      <c r="R7" s="1103"/>
      <c r="S7" s="1103"/>
      <c r="T7" s="1103"/>
      <c r="U7" s="1103"/>
      <c r="V7" s="1103">
        <v>5706</v>
      </c>
      <c r="W7" s="1103"/>
      <c r="X7" s="1103"/>
      <c r="Y7" s="1103"/>
      <c r="Z7" s="1103"/>
      <c r="AA7" s="1103">
        <v>133</v>
      </c>
      <c r="AB7" s="1103"/>
      <c r="AC7" s="1103"/>
      <c r="AD7" s="1103"/>
      <c r="AE7" s="1104"/>
      <c r="AF7" s="1105">
        <v>118</v>
      </c>
      <c r="AG7" s="1106"/>
      <c r="AH7" s="1106"/>
      <c r="AI7" s="1106"/>
      <c r="AJ7" s="1107"/>
      <c r="AK7" s="1108">
        <v>654</v>
      </c>
      <c r="AL7" s="1109"/>
      <c r="AM7" s="1109"/>
      <c r="AN7" s="1109"/>
      <c r="AO7" s="1109"/>
      <c r="AP7" s="1109">
        <v>3140</v>
      </c>
      <c r="AQ7" s="1109"/>
      <c r="AR7" s="1109"/>
      <c r="AS7" s="1109"/>
      <c r="AT7" s="1109"/>
      <c r="AU7" s="1110" t="s">
        <v>550</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0</v>
      </c>
      <c r="CI7" s="1097"/>
      <c r="CJ7" s="1097"/>
      <c r="CK7" s="1097"/>
      <c r="CL7" s="1098"/>
      <c r="CM7" s="1096">
        <v>6</v>
      </c>
      <c r="CN7" s="1097"/>
      <c r="CO7" s="1097"/>
      <c r="CP7" s="1097"/>
      <c r="CQ7" s="1098"/>
      <c r="CR7" s="1096">
        <v>1</v>
      </c>
      <c r="CS7" s="1097"/>
      <c r="CT7" s="1097"/>
      <c r="CU7" s="1097"/>
      <c r="CV7" s="1098"/>
      <c r="CW7" s="1096" t="s">
        <v>572</v>
      </c>
      <c r="CX7" s="1097"/>
      <c r="CY7" s="1097"/>
      <c r="CZ7" s="1097"/>
      <c r="DA7" s="1098"/>
      <c r="DB7" s="1096" t="s">
        <v>570</v>
      </c>
      <c r="DC7" s="1097"/>
      <c r="DD7" s="1097"/>
      <c r="DE7" s="1097"/>
      <c r="DF7" s="1098"/>
      <c r="DG7" s="1096" t="s">
        <v>570</v>
      </c>
      <c r="DH7" s="1097"/>
      <c r="DI7" s="1097"/>
      <c r="DJ7" s="1097"/>
      <c r="DK7" s="1098"/>
      <c r="DL7" s="1096" t="s">
        <v>573</v>
      </c>
      <c r="DM7" s="1097"/>
      <c r="DN7" s="1097"/>
      <c r="DO7" s="1097"/>
      <c r="DP7" s="1098"/>
      <c r="DQ7" s="1096" t="s">
        <v>574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379</v>
      </c>
      <c r="R8" s="1039"/>
      <c r="S8" s="1039"/>
      <c r="T8" s="1039"/>
      <c r="U8" s="1039"/>
      <c r="V8" s="1039">
        <v>359</v>
      </c>
      <c r="W8" s="1039"/>
      <c r="X8" s="1039"/>
      <c r="Y8" s="1039"/>
      <c r="Z8" s="1039"/>
      <c r="AA8" s="1039">
        <v>20</v>
      </c>
      <c r="AB8" s="1039"/>
      <c r="AC8" s="1039"/>
      <c r="AD8" s="1039"/>
      <c r="AE8" s="1040"/>
      <c r="AF8" s="1035">
        <v>20</v>
      </c>
      <c r="AG8" s="1036"/>
      <c r="AH8" s="1036"/>
      <c r="AI8" s="1036"/>
      <c r="AJ8" s="1037"/>
      <c r="AK8" s="1080">
        <v>7</v>
      </c>
      <c r="AL8" s="1081"/>
      <c r="AM8" s="1081"/>
      <c r="AN8" s="1081"/>
      <c r="AO8" s="1081"/>
      <c r="AP8" s="1081">
        <v>63</v>
      </c>
      <c r="AQ8" s="1081"/>
      <c r="AR8" s="1081"/>
      <c r="AS8" s="1081"/>
      <c r="AT8" s="1081"/>
      <c r="AU8" s="1082" t="s">
        <v>551</v>
      </c>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6071</v>
      </c>
      <c r="R23" s="1061"/>
      <c r="S23" s="1061"/>
      <c r="T23" s="1061"/>
      <c r="U23" s="1061"/>
      <c r="V23" s="1061">
        <v>5918</v>
      </c>
      <c r="W23" s="1061"/>
      <c r="X23" s="1061"/>
      <c r="Y23" s="1061"/>
      <c r="Z23" s="1061"/>
      <c r="AA23" s="1061">
        <v>153</v>
      </c>
      <c r="AB23" s="1061"/>
      <c r="AC23" s="1061"/>
      <c r="AD23" s="1061"/>
      <c r="AE23" s="1068"/>
      <c r="AF23" s="1069">
        <v>138</v>
      </c>
      <c r="AG23" s="1061"/>
      <c r="AH23" s="1061"/>
      <c r="AI23" s="1061"/>
      <c r="AJ23" s="1070"/>
      <c r="AK23" s="1071"/>
      <c r="AL23" s="1072"/>
      <c r="AM23" s="1072"/>
      <c r="AN23" s="1072"/>
      <c r="AO23" s="1072"/>
      <c r="AP23" s="1061">
        <v>3203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396</v>
      </c>
      <c r="R28" s="1051"/>
      <c r="S28" s="1051"/>
      <c r="T28" s="1051"/>
      <c r="U28" s="1051"/>
      <c r="V28" s="1051">
        <v>396</v>
      </c>
      <c r="W28" s="1051"/>
      <c r="X28" s="1051"/>
      <c r="Y28" s="1051"/>
      <c r="Z28" s="1051"/>
      <c r="AA28" s="1051">
        <v>0</v>
      </c>
      <c r="AB28" s="1051"/>
      <c r="AC28" s="1051"/>
      <c r="AD28" s="1051"/>
      <c r="AE28" s="1052"/>
      <c r="AF28" s="1053" t="s">
        <v>122</v>
      </c>
      <c r="AG28" s="1051"/>
      <c r="AH28" s="1051"/>
      <c r="AI28" s="1051"/>
      <c r="AJ28" s="1054"/>
      <c r="AK28" s="1042">
        <v>77</v>
      </c>
      <c r="AL28" s="1043"/>
      <c r="AM28" s="1043"/>
      <c r="AN28" s="1043"/>
      <c r="AO28" s="1043"/>
      <c r="AP28" s="1043">
        <v>71</v>
      </c>
      <c r="AQ28" s="1043"/>
      <c r="AR28" s="1043"/>
      <c r="AS28" s="1043"/>
      <c r="AT28" s="1043"/>
      <c r="AU28" s="1043">
        <v>71</v>
      </c>
      <c r="AV28" s="1043"/>
      <c r="AW28" s="1043"/>
      <c r="AX28" s="1043"/>
      <c r="AY28" s="1043"/>
      <c r="AZ28" s="1044"/>
      <c r="BA28" s="1044"/>
      <c r="BB28" s="1044"/>
      <c r="BC28" s="1044"/>
      <c r="BD28" s="1044"/>
      <c r="BE28" s="1045" t="s">
        <v>552</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51</v>
      </c>
      <c r="R29" s="1039"/>
      <c r="S29" s="1039"/>
      <c r="T29" s="1039"/>
      <c r="U29" s="1039"/>
      <c r="V29" s="1039">
        <v>51</v>
      </c>
      <c r="W29" s="1039"/>
      <c r="X29" s="1039"/>
      <c r="Y29" s="1039"/>
      <c r="Z29" s="1039"/>
      <c r="AA29" s="1039">
        <v>0</v>
      </c>
      <c r="AB29" s="1039"/>
      <c r="AC29" s="1039"/>
      <c r="AD29" s="1039"/>
      <c r="AE29" s="1040"/>
      <c r="AF29" s="1035" t="s">
        <v>122</v>
      </c>
      <c r="AG29" s="1036"/>
      <c r="AH29" s="1036"/>
      <c r="AI29" s="1036"/>
      <c r="AJ29" s="1037"/>
      <c r="AK29" s="980">
        <v>10</v>
      </c>
      <c r="AL29" s="971"/>
      <c r="AM29" s="971"/>
      <c r="AN29" s="971"/>
      <c r="AO29" s="971"/>
      <c r="AP29" s="971" t="s">
        <v>570</v>
      </c>
      <c r="AQ29" s="971"/>
      <c r="AR29" s="971"/>
      <c r="AS29" s="971"/>
      <c r="AT29" s="971"/>
      <c r="AU29" s="971" t="s">
        <v>570</v>
      </c>
      <c r="AV29" s="971"/>
      <c r="AW29" s="971"/>
      <c r="AX29" s="971"/>
      <c r="AY29" s="971"/>
      <c r="AZ29" s="1041"/>
      <c r="BA29" s="1041"/>
      <c r="BB29" s="1041"/>
      <c r="BC29" s="1041"/>
      <c r="BD29" s="1041"/>
      <c r="BE29" s="972" t="s">
        <v>553</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343</v>
      </c>
      <c r="R30" s="1039"/>
      <c r="S30" s="1039"/>
      <c r="T30" s="1039"/>
      <c r="U30" s="1039"/>
      <c r="V30" s="1039">
        <v>321</v>
      </c>
      <c r="W30" s="1039"/>
      <c r="X30" s="1039"/>
      <c r="Y30" s="1039"/>
      <c r="Z30" s="1039"/>
      <c r="AA30" s="1039">
        <v>22</v>
      </c>
      <c r="AB30" s="1039"/>
      <c r="AC30" s="1039"/>
      <c r="AD30" s="1039"/>
      <c r="AE30" s="1040"/>
      <c r="AF30" s="1035">
        <v>22</v>
      </c>
      <c r="AG30" s="1036"/>
      <c r="AH30" s="1036"/>
      <c r="AI30" s="1036"/>
      <c r="AJ30" s="1037"/>
      <c r="AK30" s="980">
        <v>51</v>
      </c>
      <c r="AL30" s="971"/>
      <c r="AM30" s="971"/>
      <c r="AN30" s="971"/>
      <c r="AO30" s="971"/>
      <c r="AP30" s="971" t="s">
        <v>570</v>
      </c>
      <c r="AQ30" s="971"/>
      <c r="AR30" s="971"/>
      <c r="AS30" s="971"/>
      <c r="AT30" s="971"/>
      <c r="AU30" s="971" t="s">
        <v>571</v>
      </c>
      <c r="AV30" s="971"/>
      <c r="AW30" s="971"/>
      <c r="AX30" s="971"/>
      <c r="AY30" s="971"/>
      <c r="AZ30" s="1041"/>
      <c r="BA30" s="1041"/>
      <c r="BB30" s="1041"/>
      <c r="BC30" s="1041"/>
      <c r="BD30" s="1041"/>
      <c r="BE30" s="972" t="s">
        <v>554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476</v>
      </c>
      <c r="R31" s="1039"/>
      <c r="S31" s="1039"/>
      <c r="T31" s="1039"/>
      <c r="U31" s="1039"/>
      <c r="V31" s="1039">
        <v>459</v>
      </c>
      <c r="W31" s="1039"/>
      <c r="X31" s="1039"/>
      <c r="Y31" s="1039"/>
      <c r="Z31" s="1039"/>
      <c r="AA31" s="1039">
        <v>17</v>
      </c>
      <c r="AB31" s="1039"/>
      <c r="AC31" s="1039"/>
      <c r="AD31" s="1039"/>
      <c r="AE31" s="1040"/>
      <c r="AF31" s="1035">
        <v>17</v>
      </c>
      <c r="AG31" s="1036"/>
      <c r="AH31" s="1036"/>
      <c r="AI31" s="1036"/>
      <c r="AJ31" s="1037"/>
      <c r="AK31" s="980">
        <v>39</v>
      </c>
      <c r="AL31" s="971"/>
      <c r="AM31" s="971"/>
      <c r="AN31" s="971"/>
      <c r="AO31" s="971"/>
      <c r="AP31" s="971" t="s">
        <v>570</v>
      </c>
      <c r="AQ31" s="971"/>
      <c r="AR31" s="971"/>
      <c r="AS31" s="971"/>
      <c r="AT31" s="971"/>
      <c r="AU31" s="971" t="s">
        <v>570</v>
      </c>
      <c r="AV31" s="971"/>
      <c r="AW31" s="971"/>
      <c r="AX31" s="971"/>
      <c r="AY31" s="971"/>
      <c r="AZ31" s="1041"/>
      <c r="BA31" s="1041"/>
      <c r="BB31" s="1041"/>
      <c r="BC31" s="1041"/>
      <c r="BD31" s="1041"/>
      <c r="BE31" s="972" t="s">
        <v>569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72</v>
      </c>
      <c r="R32" s="1039"/>
      <c r="S32" s="1039"/>
      <c r="T32" s="1039"/>
      <c r="U32" s="1039"/>
      <c r="V32" s="1039">
        <v>72</v>
      </c>
      <c r="W32" s="1039"/>
      <c r="X32" s="1039"/>
      <c r="Y32" s="1039"/>
      <c r="Z32" s="1039"/>
      <c r="AA32" s="1039">
        <v>0</v>
      </c>
      <c r="AB32" s="1039"/>
      <c r="AC32" s="1039"/>
      <c r="AD32" s="1039"/>
      <c r="AE32" s="1040"/>
      <c r="AF32" s="1035">
        <v>0</v>
      </c>
      <c r="AG32" s="1036"/>
      <c r="AH32" s="1036"/>
      <c r="AI32" s="1036"/>
      <c r="AJ32" s="1037"/>
      <c r="AK32" s="980">
        <v>23</v>
      </c>
      <c r="AL32" s="971"/>
      <c r="AM32" s="971"/>
      <c r="AN32" s="971"/>
      <c r="AO32" s="971"/>
      <c r="AP32" s="971" t="s">
        <v>570</v>
      </c>
      <c r="AQ32" s="971"/>
      <c r="AR32" s="971"/>
      <c r="AS32" s="971"/>
      <c r="AT32" s="971"/>
      <c r="AU32" s="971" t="s">
        <v>570</v>
      </c>
      <c r="AV32" s="971"/>
      <c r="AW32" s="971"/>
      <c r="AX32" s="971"/>
      <c r="AY32" s="971"/>
      <c r="AZ32" s="1041"/>
      <c r="BA32" s="1041"/>
      <c r="BB32" s="1041"/>
      <c r="BC32" s="1041"/>
      <c r="BD32" s="1041"/>
      <c r="BE32" s="972" t="s">
        <v>555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132</v>
      </c>
      <c r="R33" s="1039"/>
      <c r="S33" s="1039"/>
      <c r="T33" s="1039"/>
      <c r="U33" s="1039"/>
      <c r="V33" s="1039">
        <v>136</v>
      </c>
      <c r="W33" s="1039"/>
      <c r="X33" s="1039"/>
      <c r="Y33" s="1039"/>
      <c r="Z33" s="1039"/>
      <c r="AA33" s="1039">
        <v>-4</v>
      </c>
      <c r="AB33" s="1039"/>
      <c r="AC33" s="1039"/>
      <c r="AD33" s="1039"/>
      <c r="AE33" s="1040"/>
      <c r="AF33" s="1035">
        <v>264</v>
      </c>
      <c r="AG33" s="1036"/>
      <c r="AH33" s="1036"/>
      <c r="AI33" s="1036"/>
      <c r="AJ33" s="1037"/>
      <c r="AK33" s="980">
        <v>51</v>
      </c>
      <c r="AL33" s="971"/>
      <c r="AM33" s="971"/>
      <c r="AN33" s="971"/>
      <c r="AO33" s="971"/>
      <c r="AP33" s="971">
        <v>215</v>
      </c>
      <c r="AQ33" s="971"/>
      <c r="AR33" s="971"/>
      <c r="AS33" s="971"/>
      <c r="AT33" s="971"/>
      <c r="AU33" s="971">
        <v>215</v>
      </c>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200</v>
      </c>
      <c r="R34" s="1039"/>
      <c r="S34" s="1039"/>
      <c r="T34" s="1039"/>
      <c r="U34" s="1039"/>
      <c r="V34" s="1039">
        <v>159</v>
      </c>
      <c r="W34" s="1039"/>
      <c r="X34" s="1039"/>
      <c r="Y34" s="1039"/>
      <c r="Z34" s="1039"/>
      <c r="AA34" s="1039">
        <v>41</v>
      </c>
      <c r="AB34" s="1039"/>
      <c r="AC34" s="1039"/>
      <c r="AD34" s="1039"/>
      <c r="AE34" s="1040"/>
      <c r="AF34" s="1035">
        <v>41</v>
      </c>
      <c r="AG34" s="1036"/>
      <c r="AH34" s="1036"/>
      <c r="AI34" s="1036"/>
      <c r="AJ34" s="1037"/>
      <c r="AK34" s="980">
        <v>78</v>
      </c>
      <c r="AL34" s="971"/>
      <c r="AM34" s="971"/>
      <c r="AN34" s="971"/>
      <c r="AO34" s="971"/>
      <c r="AP34" s="971">
        <v>301</v>
      </c>
      <c r="AQ34" s="971"/>
      <c r="AR34" s="971"/>
      <c r="AS34" s="971"/>
      <c r="AT34" s="971"/>
      <c r="AU34" s="971">
        <v>269</v>
      </c>
      <c r="AV34" s="971"/>
      <c r="AW34" s="971"/>
      <c r="AX34" s="971"/>
      <c r="AY34" s="971"/>
      <c r="AZ34" s="1041"/>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344</v>
      </c>
      <c r="AG63" s="959"/>
      <c r="AH63" s="959"/>
      <c r="AI63" s="959"/>
      <c r="AJ63" s="1022"/>
      <c r="AK63" s="1023"/>
      <c r="AL63" s="963"/>
      <c r="AM63" s="963"/>
      <c r="AN63" s="963"/>
      <c r="AO63" s="963"/>
      <c r="AP63" s="959">
        <v>587</v>
      </c>
      <c r="AQ63" s="959"/>
      <c r="AR63" s="959"/>
      <c r="AS63" s="959"/>
      <c r="AT63" s="959"/>
      <c r="AU63" s="959">
        <v>555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707</v>
      </c>
      <c r="R68" s="982"/>
      <c r="S68" s="982"/>
      <c r="T68" s="982"/>
      <c r="U68" s="982"/>
      <c r="V68" s="982">
        <v>687</v>
      </c>
      <c r="W68" s="982"/>
      <c r="X68" s="982"/>
      <c r="Y68" s="982"/>
      <c r="Z68" s="982"/>
      <c r="AA68" s="982">
        <v>20</v>
      </c>
      <c r="AB68" s="982"/>
      <c r="AC68" s="982"/>
      <c r="AD68" s="982"/>
      <c r="AE68" s="982"/>
      <c r="AF68" s="982">
        <v>20</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20</v>
      </c>
      <c r="R69" s="971"/>
      <c r="S69" s="971"/>
      <c r="T69" s="971"/>
      <c r="U69" s="971"/>
      <c r="V69" s="971">
        <v>18</v>
      </c>
      <c r="W69" s="971"/>
      <c r="X69" s="971"/>
      <c r="Y69" s="971"/>
      <c r="Z69" s="971"/>
      <c r="AA69" s="971">
        <v>2</v>
      </c>
      <c r="AB69" s="971"/>
      <c r="AC69" s="971"/>
      <c r="AD69" s="971"/>
      <c r="AE69" s="971"/>
      <c r="AF69" s="971">
        <v>2</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772</v>
      </c>
      <c r="R70" s="971"/>
      <c r="S70" s="971"/>
      <c r="T70" s="971"/>
      <c r="U70" s="971"/>
      <c r="V70" s="971">
        <v>766</v>
      </c>
      <c r="W70" s="971"/>
      <c r="X70" s="971"/>
      <c r="Y70" s="971"/>
      <c r="Z70" s="971"/>
      <c r="AA70" s="971">
        <v>6</v>
      </c>
      <c r="AB70" s="971"/>
      <c r="AC70" s="971"/>
      <c r="AD70" s="971"/>
      <c r="AE70" s="971"/>
      <c r="AF70" s="971">
        <v>6</v>
      </c>
      <c r="AG70" s="971"/>
      <c r="AH70" s="971"/>
      <c r="AI70" s="971"/>
      <c r="AJ70" s="971"/>
      <c r="AK70" s="971">
        <v>0</v>
      </c>
      <c r="AL70" s="971"/>
      <c r="AM70" s="971"/>
      <c r="AN70" s="971"/>
      <c r="AO70" s="971"/>
      <c r="AP70" s="971">
        <v>341</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66</v>
      </c>
      <c r="R71" s="971"/>
      <c r="S71" s="971"/>
      <c r="T71" s="971"/>
      <c r="U71" s="971"/>
      <c r="V71" s="971">
        <v>55</v>
      </c>
      <c r="W71" s="971"/>
      <c r="X71" s="971"/>
      <c r="Y71" s="971"/>
      <c r="Z71" s="971"/>
      <c r="AA71" s="971">
        <v>11</v>
      </c>
      <c r="AB71" s="971"/>
      <c r="AC71" s="971"/>
      <c r="AD71" s="971"/>
      <c r="AE71" s="971"/>
      <c r="AF71" s="971">
        <v>11</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1063</v>
      </c>
      <c r="R72" s="971"/>
      <c r="S72" s="971"/>
      <c r="T72" s="971"/>
      <c r="U72" s="971"/>
      <c r="V72" s="971">
        <v>1022</v>
      </c>
      <c r="W72" s="971"/>
      <c r="X72" s="971"/>
      <c r="Y72" s="971"/>
      <c r="Z72" s="971"/>
      <c r="AA72" s="971">
        <v>41</v>
      </c>
      <c r="AB72" s="971"/>
      <c r="AC72" s="971"/>
      <c r="AD72" s="971"/>
      <c r="AE72" s="971"/>
      <c r="AF72" s="971">
        <v>41</v>
      </c>
      <c r="AG72" s="971"/>
      <c r="AH72" s="971"/>
      <c r="AI72" s="971"/>
      <c r="AJ72" s="971"/>
      <c r="AK72" s="971">
        <v>6</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285</v>
      </c>
      <c r="R73" s="971"/>
      <c r="S73" s="971"/>
      <c r="T73" s="971"/>
      <c r="U73" s="971"/>
      <c r="V73" s="971">
        <v>275</v>
      </c>
      <c r="W73" s="971"/>
      <c r="X73" s="971"/>
      <c r="Y73" s="971"/>
      <c r="Z73" s="971"/>
      <c r="AA73" s="971">
        <v>10</v>
      </c>
      <c r="AB73" s="971"/>
      <c r="AC73" s="971"/>
      <c r="AD73" s="971"/>
      <c r="AE73" s="971"/>
      <c r="AF73" s="971">
        <v>10</v>
      </c>
      <c r="AG73" s="971"/>
      <c r="AH73" s="971"/>
      <c r="AI73" s="971"/>
      <c r="AJ73" s="971"/>
      <c r="AK73" s="971">
        <v>5</v>
      </c>
      <c r="AL73" s="971"/>
      <c r="AM73" s="971"/>
      <c r="AN73" s="971"/>
      <c r="AO73" s="971"/>
      <c r="AP73" s="971">
        <v>2</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446</v>
      </c>
      <c r="R74" s="971"/>
      <c r="S74" s="971"/>
      <c r="T74" s="971"/>
      <c r="U74" s="971"/>
      <c r="V74" s="971">
        <v>484</v>
      </c>
      <c r="W74" s="971"/>
      <c r="X74" s="971"/>
      <c r="Y74" s="971"/>
      <c r="Z74" s="971"/>
      <c r="AA74" s="971">
        <v>-38</v>
      </c>
      <c r="AB74" s="971"/>
      <c r="AC74" s="971"/>
      <c r="AD74" s="971"/>
      <c r="AE74" s="971"/>
      <c r="AF74" s="971">
        <v>-38</v>
      </c>
      <c r="AG74" s="971"/>
      <c r="AH74" s="971"/>
      <c r="AI74" s="971"/>
      <c r="AJ74" s="971"/>
      <c r="AK74" s="971">
        <v>0</v>
      </c>
      <c r="AL74" s="971"/>
      <c r="AM74" s="971"/>
      <c r="AN74" s="971"/>
      <c r="AO74" s="971"/>
      <c r="AP74" s="971">
        <v>869</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v>
      </c>
      <c r="AG88" s="959"/>
      <c r="AH88" s="959"/>
      <c r="AI88" s="959"/>
      <c r="AJ88" s="959"/>
      <c r="AK88" s="963"/>
      <c r="AL88" s="963"/>
      <c r="AM88" s="963"/>
      <c r="AN88" s="963"/>
      <c r="AO88" s="963"/>
      <c r="AP88" s="959">
        <v>1212</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333707</v>
      </c>
      <c r="AB110" s="889"/>
      <c r="AC110" s="889"/>
      <c r="AD110" s="889"/>
      <c r="AE110" s="890"/>
      <c r="AF110" s="891">
        <v>343312</v>
      </c>
      <c r="AG110" s="889"/>
      <c r="AH110" s="889"/>
      <c r="AI110" s="889"/>
      <c r="AJ110" s="890"/>
      <c r="AK110" s="891">
        <v>326236</v>
      </c>
      <c r="AL110" s="889"/>
      <c r="AM110" s="889"/>
      <c r="AN110" s="889"/>
      <c r="AO110" s="890"/>
      <c r="AP110" s="892">
        <v>13.9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3072908</v>
      </c>
      <c r="BR110" s="842"/>
      <c r="BS110" s="842"/>
      <c r="BT110" s="842"/>
      <c r="BU110" s="842"/>
      <c r="BV110" s="842">
        <v>3228357</v>
      </c>
      <c r="BW110" s="842"/>
      <c r="BX110" s="842"/>
      <c r="BY110" s="842"/>
      <c r="BZ110" s="842"/>
      <c r="CA110" s="842">
        <v>3203433</v>
      </c>
      <c r="CB110" s="842"/>
      <c r="CC110" s="842"/>
      <c r="CD110" s="842"/>
      <c r="CE110" s="842"/>
      <c r="CF110" s="866">
        <v>136.9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14033</v>
      </c>
      <c r="BR111" s="817"/>
      <c r="BS111" s="817"/>
      <c r="BT111" s="817"/>
      <c r="BU111" s="817"/>
      <c r="BV111" s="817">
        <v>15798</v>
      </c>
      <c r="BW111" s="817"/>
      <c r="BX111" s="817"/>
      <c r="BY111" s="817"/>
      <c r="BZ111" s="817"/>
      <c r="CA111" s="817">
        <v>15206</v>
      </c>
      <c r="CB111" s="817"/>
      <c r="CC111" s="817"/>
      <c r="CD111" s="817"/>
      <c r="CE111" s="817"/>
      <c r="CF111" s="875">
        <v>0.6</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446602</v>
      </c>
      <c r="BR112" s="817"/>
      <c r="BS112" s="817"/>
      <c r="BT112" s="817"/>
      <c r="BU112" s="817"/>
      <c r="BV112" s="817">
        <v>499695</v>
      </c>
      <c r="BW112" s="817"/>
      <c r="BX112" s="817"/>
      <c r="BY112" s="817"/>
      <c r="BZ112" s="817"/>
      <c r="CA112" s="817">
        <v>214621</v>
      </c>
      <c r="CB112" s="817"/>
      <c r="CC112" s="817"/>
      <c r="CD112" s="817"/>
      <c r="CE112" s="817"/>
      <c r="CF112" s="875">
        <v>9.1999999999999993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73410</v>
      </c>
      <c r="AB113" s="919"/>
      <c r="AC113" s="919"/>
      <c r="AD113" s="919"/>
      <c r="AE113" s="920"/>
      <c r="AF113" s="921">
        <v>66355</v>
      </c>
      <c r="AG113" s="919"/>
      <c r="AH113" s="919"/>
      <c r="AI113" s="919"/>
      <c r="AJ113" s="920"/>
      <c r="AK113" s="921">
        <v>58443</v>
      </c>
      <c r="AL113" s="919"/>
      <c r="AM113" s="919"/>
      <c r="AN113" s="919"/>
      <c r="AO113" s="920"/>
      <c r="AP113" s="922">
        <v>2.5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13336</v>
      </c>
      <c r="BR113" s="817"/>
      <c r="BS113" s="817"/>
      <c r="BT113" s="817"/>
      <c r="BU113" s="817"/>
      <c r="BV113" s="817">
        <v>10653</v>
      </c>
      <c r="BW113" s="817"/>
      <c r="BX113" s="817"/>
      <c r="BY113" s="817"/>
      <c r="BZ113" s="817"/>
      <c r="CA113" s="817">
        <v>7971</v>
      </c>
      <c r="CB113" s="817"/>
      <c r="CC113" s="817"/>
      <c r="CD113" s="817"/>
      <c r="CE113" s="817"/>
      <c r="CF113" s="875">
        <v>0.3</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2694</v>
      </c>
      <c r="AB114" s="780"/>
      <c r="AC114" s="780"/>
      <c r="AD114" s="780"/>
      <c r="AE114" s="781"/>
      <c r="AF114" s="782">
        <v>3679</v>
      </c>
      <c r="AG114" s="780"/>
      <c r="AH114" s="780"/>
      <c r="AI114" s="780"/>
      <c r="AJ114" s="781"/>
      <c r="AK114" s="782">
        <v>2693</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719194</v>
      </c>
      <c r="BR114" s="817"/>
      <c r="BS114" s="817"/>
      <c r="BT114" s="817"/>
      <c r="BU114" s="817"/>
      <c r="BV114" s="817">
        <v>766243</v>
      </c>
      <c r="BW114" s="817"/>
      <c r="BX114" s="817"/>
      <c r="BY114" s="817"/>
      <c r="BZ114" s="817"/>
      <c r="CA114" s="817">
        <v>762797</v>
      </c>
      <c r="CB114" s="817"/>
      <c r="CC114" s="817"/>
      <c r="CD114" s="817"/>
      <c r="CE114" s="817"/>
      <c r="CF114" s="875">
        <v>32.6</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8583</v>
      </c>
      <c r="AB115" s="919"/>
      <c r="AC115" s="919"/>
      <c r="AD115" s="919"/>
      <c r="AE115" s="920"/>
      <c r="AF115" s="921">
        <v>7704</v>
      </c>
      <c r="AG115" s="919"/>
      <c r="AH115" s="919"/>
      <c r="AI115" s="919"/>
      <c r="AJ115" s="920"/>
      <c r="AK115" s="921">
        <v>6852</v>
      </c>
      <c r="AL115" s="919"/>
      <c r="AM115" s="919"/>
      <c r="AN115" s="919"/>
      <c r="AO115" s="920"/>
      <c r="AP115" s="922">
        <v>0.3</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418394</v>
      </c>
      <c r="AB117" s="903"/>
      <c r="AC117" s="903"/>
      <c r="AD117" s="903"/>
      <c r="AE117" s="904"/>
      <c r="AF117" s="905">
        <v>421050</v>
      </c>
      <c r="AG117" s="903"/>
      <c r="AH117" s="903"/>
      <c r="AI117" s="903"/>
      <c r="AJ117" s="904"/>
      <c r="AK117" s="905">
        <v>394224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4266073</v>
      </c>
      <c r="BR119" s="845"/>
      <c r="BS119" s="845"/>
      <c r="BT119" s="845"/>
      <c r="BU119" s="845"/>
      <c r="BV119" s="845">
        <v>4520746</v>
      </c>
      <c r="BW119" s="845"/>
      <c r="BX119" s="845"/>
      <c r="BY119" s="845"/>
      <c r="BZ119" s="845"/>
      <c r="CA119" s="845">
        <v>4204028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14033</v>
      </c>
      <c r="DH119" s="764"/>
      <c r="DI119" s="764"/>
      <c r="DJ119" s="764"/>
      <c r="DK119" s="765"/>
      <c r="DL119" s="766">
        <v>15798</v>
      </c>
      <c r="DM119" s="764"/>
      <c r="DN119" s="764"/>
      <c r="DO119" s="764"/>
      <c r="DP119" s="765"/>
      <c r="DQ119" s="766">
        <v>15206</v>
      </c>
      <c r="DR119" s="764"/>
      <c r="DS119" s="764"/>
      <c r="DT119" s="764"/>
      <c r="DU119" s="765"/>
      <c r="DV119" s="848">
        <v>0.6</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3883379</v>
      </c>
      <c r="BR120" s="842"/>
      <c r="BS120" s="842"/>
      <c r="BT120" s="842"/>
      <c r="BU120" s="842"/>
      <c r="BV120" s="842">
        <v>3953317</v>
      </c>
      <c r="BW120" s="842"/>
      <c r="BX120" s="842"/>
      <c r="BY120" s="842"/>
      <c r="BZ120" s="842"/>
      <c r="CA120" s="842">
        <v>3966382</v>
      </c>
      <c r="CB120" s="842"/>
      <c r="CC120" s="842"/>
      <c r="CD120" s="842"/>
      <c r="CE120" s="842"/>
      <c r="CF120" s="866">
        <v>169.5</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75488</v>
      </c>
      <c r="DH120" s="842"/>
      <c r="DI120" s="842"/>
      <c r="DJ120" s="842"/>
      <c r="DK120" s="842"/>
      <c r="DL120" s="842">
        <v>156727</v>
      </c>
      <c r="DM120" s="842"/>
      <c r="DN120" s="842"/>
      <c r="DO120" s="842"/>
      <c r="DP120" s="842"/>
      <c r="DQ120" s="842">
        <v>214621</v>
      </c>
      <c r="DR120" s="842"/>
      <c r="DS120" s="842"/>
      <c r="DT120" s="842"/>
      <c r="DU120" s="842"/>
      <c r="DV120" s="843">
        <v>9.1999999999999993</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76730</v>
      </c>
      <c r="BR121" s="817"/>
      <c r="BS121" s="817"/>
      <c r="BT121" s="817"/>
      <c r="BU121" s="817"/>
      <c r="BV121" s="817">
        <v>102575</v>
      </c>
      <c r="BW121" s="817"/>
      <c r="BX121" s="817"/>
      <c r="BY121" s="817"/>
      <c r="BZ121" s="817"/>
      <c r="CA121" s="817">
        <v>171432</v>
      </c>
      <c r="CB121" s="817"/>
      <c r="CC121" s="817"/>
      <c r="CD121" s="817"/>
      <c r="CE121" s="817"/>
      <c r="CF121" s="875">
        <v>7.3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3255832</v>
      </c>
      <c r="BR122" s="845"/>
      <c r="BS122" s="845"/>
      <c r="BT122" s="845"/>
      <c r="BU122" s="845"/>
      <c r="BV122" s="845">
        <v>3153533</v>
      </c>
      <c r="BW122" s="845"/>
      <c r="BX122" s="845"/>
      <c r="BY122" s="845"/>
      <c r="BZ122" s="845"/>
      <c r="CA122" s="845">
        <v>3230719</v>
      </c>
      <c r="CB122" s="845"/>
      <c r="CC122" s="845"/>
      <c r="CD122" s="845"/>
      <c r="CE122" s="845"/>
      <c r="CF122" s="846">
        <v>138.1</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7215941</v>
      </c>
      <c r="BR123" s="833"/>
      <c r="BS123" s="833"/>
      <c r="BT123" s="833"/>
      <c r="BU123" s="833"/>
      <c r="BV123" s="833">
        <v>7209425</v>
      </c>
      <c r="BW123" s="833"/>
      <c r="BX123" s="833"/>
      <c r="BY123" s="833"/>
      <c r="BZ123" s="833"/>
      <c r="CA123" s="833">
        <v>7368533</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349296</v>
      </c>
      <c r="DH123" s="780"/>
      <c r="DI123" s="780"/>
      <c r="DJ123" s="780"/>
      <c r="DK123" s="781"/>
      <c r="DL123" s="782">
        <v>328021</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21818</v>
      </c>
      <c r="DH124" s="764"/>
      <c r="DI124" s="764"/>
      <c r="DJ124" s="764"/>
      <c r="DK124" s="765"/>
      <c r="DL124" s="766">
        <v>14947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8003</v>
      </c>
      <c r="AB126" s="780"/>
      <c r="AC126" s="780"/>
      <c r="AD126" s="780"/>
      <c r="AE126" s="781"/>
      <c r="AF126" s="782">
        <v>7219</v>
      </c>
      <c r="AG126" s="780"/>
      <c r="AH126" s="780"/>
      <c r="AI126" s="780"/>
      <c r="AJ126" s="781"/>
      <c r="AK126" s="782">
        <v>6430</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580</v>
      </c>
      <c r="AB127" s="780"/>
      <c r="AC127" s="780"/>
      <c r="AD127" s="780"/>
      <c r="AE127" s="781"/>
      <c r="AF127" s="782">
        <v>485</v>
      </c>
      <c r="AG127" s="780"/>
      <c r="AH127" s="780"/>
      <c r="AI127" s="780"/>
      <c r="AJ127" s="781"/>
      <c r="AK127" s="782">
        <v>422</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34170</v>
      </c>
      <c r="AB128" s="801"/>
      <c r="AC128" s="801"/>
      <c r="AD128" s="801"/>
      <c r="AE128" s="802"/>
      <c r="AF128" s="803">
        <v>34935</v>
      </c>
      <c r="AG128" s="801"/>
      <c r="AH128" s="801"/>
      <c r="AI128" s="801"/>
      <c r="AJ128" s="802"/>
      <c r="AK128" s="803">
        <v>30403</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2755543</v>
      </c>
      <c r="AB129" s="780"/>
      <c r="AC129" s="780"/>
      <c r="AD129" s="780"/>
      <c r="AE129" s="781"/>
      <c r="AF129" s="782">
        <v>2702877</v>
      </c>
      <c r="AG129" s="780"/>
      <c r="AH129" s="780"/>
      <c r="AI129" s="780"/>
      <c r="AJ129" s="781"/>
      <c r="AK129" s="782">
        <v>2697049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383964</v>
      </c>
      <c r="AB130" s="780"/>
      <c r="AC130" s="780"/>
      <c r="AD130" s="780"/>
      <c r="AE130" s="781"/>
      <c r="AF130" s="782">
        <v>379066</v>
      </c>
      <c r="AG130" s="780"/>
      <c r="AH130" s="780"/>
      <c r="AI130" s="780"/>
      <c r="AJ130" s="781"/>
      <c r="AK130" s="782">
        <v>357101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2371579</v>
      </c>
      <c r="AB131" s="764"/>
      <c r="AC131" s="764"/>
      <c r="AD131" s="764"/>
      <c r="AE131" s="765"/>
      <c r="AF131" s="766">
        <v>2323811</v>
      </c>
      <c r="AG131" s="764"/>
      <c r="AH131" s="764"/>
      <c r="AI131" s="764"/>
      <c r="AJ131" s="765"/>
      <c r="AK131" s="766">
        <v>2339948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1.096316E-2</v>
      </c>
      <c r="AB132" s="745"/>
      <c r="AC132" s="745"/>
      <c r="AD132" s="745"/>
      <c r="AE132" s="746"/>
      <c r="AF132" s="747">
        <v>0.30333792199999998</v>
      </c>
      <c r="AG132" s="745"/>
      <c r="AH132" s="745"/>
      <c r="AI132" s="745"/>
      <c r="AJ132" s="746"/>
      <c r="AK132" s="747">
        <v>0.28718586899999998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-0.1</v>
      </c>
      <c r="AB133" s="724"/>
      <c r="AC133" s="724"/>
      <c r="AD133" s="724"/>
      <c r="AE133" s="725"/>
      <c r="AF133" s="723">
        <v>0.1</v>
      </c>
      <c r="AG133" s="724"/>
      <c r="AH133" s="724"/>
      <c r="AI133" s="724"/>
      <c r="AJ133" s="725"/>
      <c r="AK133" s="723">
        <v>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5vwwPlOL0X7pvTQWZtMcaCJsbJe7zrgddK32V9Ht2Xnb//+YqXp94EPp+dCHu6Hi/ShqypQBrqUK595/6xkg==" saltValue="M7x2If8Pow5v1J4Zmut4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LjuQDI3Lfz3KU6PB5Bf+FcnFoJT/Bgyk62QW5cIpM8UbSfXlCvFvDou50vUyLH2evWUoesRc9n/2uMlkWtmhQ==" saltValue="rIlB/yCmmjVt91e3kNdR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T94usCqKxX9wjejjRUYa4mmEmRxw1c6us5FXmtfBSRcM66eI3zVWCzi1P8hXbi0qHyYjJMmELRCJsosDkNhOg==" saltValue="gi1BAu2W8OKzkY/TmBOv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877999</v>
      </c>
      <c r="AP9" s="281">
        <v>309155</v>
      </c>
      <c r="AQ9" s="282">
        <v>243450</v>
      </c>
      <c r="AR9" s="283">
        <v>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111019</v>
      </c>
      <c r="AP10" s="284">
        <v>39091</v>
      </c>
      <c r="AQ10" s="285">
        <v>36828</v>
      </c>
      <c r="AR10" s="286">
        <v>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2575</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22936</v>
      </c>
      <c r="AP13" s="284">
        <v>8076</v>
      </c>
      <c r="AQ13" s="285">
        <v>11862</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21431</v>
      </c>
      <c r="AP14" s="284">
        <v>7546</v>
      </c>
      <c r="AQ14" s="285">
        <v>4647</v>
      </c>
      <c r="AR14" s="286">
        <v>62.4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-34199</v>
      </c>
      <c r="AP15" s="284">
        <v>-12042</v>
      </c>
      <c r="AQ15" s="285">
        <v>-13358</v>
      </c>
      <c r="AR15" s="286">
        <v>-9.9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999186</v>
      </c>
      <c r="AP16" s="284">
        <v>351826</v>
      </c>
      <c r="AQ16" s="285">
        <v>286004</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29.93</v>
      </c>
      <c r="AP21" s="298">
        <v>24.25</v>
      </c>
      <c r="AQ21" s="299">
        <v>5.68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95.5</v>
      </c>
      <c r="AP22" s="303">
        <v>95.4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326236</v>
      </c>
      <c r="AP32" s="312">
        <v>114872</v>
      </c>
      <c r="AQ32" s="313">
        <v>167387</v>
      </c>
      <c r="AR32" s="314">
        <v>-31.4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58443</v>
      </c>
      <c r="AP35" s="312">
        <v>20579</v>
      </c>
      <c r="AQ35" s="313">
        <v>34589</v>
      </c>
      <c r="AR35" s="314">
        <v>-40.5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2693</v>
      </c>
      <c r="AP36" s="312">
        <v>948</v>
      </c>
      <c r="AQ36" s="313">
        <v>2508</v>
      </c>
      <c r="AR36" s="314">
        <v>-62.2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6852</v>
      </c>
      <c r="AP37" s="312">
        <v>2413</v>
      </c>
      <c r="AQ37" s="313">
        <v>1525</v>
      </c>
      <c r="AR37" s="314">
        <v>58.2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44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-30403</v>
      </c>
      <c r="AP39" s="312">
        <v>-10705</v>
      </c>
      <c r="AQ39" s="313">
        <v>-7489</v>
      </c>
      <c r="AR39" s="314">
        <v>42.9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-357101</v>
      </c>
      <c r="AP40" s="312">
        <v>-125740</v>
      </c>
      <c r="AQ40" s="313">
        <v>-138932</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6720</v>
      </c>
      <c r="AP41" s="312">
        <v>2366</v>
      </c>
      <c r="AQ41" s="313">
        <v>59636</v>
      </c>
      <c r="AR41" s="314">
        <v>-96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895165</v>
      </c>
      <c r="AN51" s="334">
        <v>296707</v>
      </c>
      <c r="AO51" s="335">
        <v>65.5</v>
      </c>
      <c r="AP51" s="336">
        <v>268375</v>
      </c>
      <c r="AQ51" s="337">
        <v>-1.2</v>
      </c>
      <c r="AR51" s="338">
        <v>66.7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698806</v>
      </c>
      <c r="AN52" s="342">
        <v>231623</v>
      </c>
      <c r="AO52" s="343">
        <v>115.5</v>
      </c>
      <c r="AP52" s="344">
        <v>119602</v>
      </c>
      <c r="AQ52" s="345">
        <v>1.5</v>
      </c>
      <c r="AR52" s="346">
        <v>114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696775</v>
      </c>
      <c r="AN53" s="334">
        <v>234210</v>
      </c>
      <c r="AO53" s="335">
        <v>-21.1</v>
      </c>
      <c r="AP53" s="336">
        <v>301035</v>
      </c>
      <c r="AQ53" s="337">
        <v>12.2</v>
      </c>
      <c r="AR53" s="338">
        <v>-33.299999999999997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560913</v>
      </c>
      <c r="AN54" s="342">
        <v>188542</v>
      </c>
      <c r="AO54" s="343">
        <v>-18.600000000000001</v>
      </c>
      <c r="AP54" s="344">
        <v>154376</v>
      </c>
      <c r="AQ54" s="345">
        <v>29.1</v>
      </c>
      <c r="AR54" s="346">
        <v>-47.7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741399</v>
      </c>
      <c r="AN55" s="334">
        <v>251237</v>
      </c>
      <c r="AO55" s="335">
        <v>7.3</v>
      </c>
      <c r="AP55" s="336">
        <v>277467</v>
      </c>
      <c r="AQ55" s="337">
        <v>-7.8</v>
      </c>
      <c r="AR55" s="338">
        <v>15.1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401864</v>
      </c>
      <c r="AN56" s="342">
        <v>136179</v>
      </c>
      <c r="AO56" s="343">
        <v>-27.8</v>
      </c>
      <c r="AP56" s="344">
        <v>128378</v>
      </c>
      <c r="AQ56" s="345">
        <v>-16.8</v>
      </c>
      <c r="AR56" s="346">
        <v>-11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1116741</v>
      </c>
      <c r="AN57" s="334">
        <v>385083</v>
      </c>
      <c r="AO57" s="335">
        <v>53.3</v>
      </c>
      <c r="AP57" s="336">
        <v>282256</v>
      </c>
      <c r="AQ57" s="337">
        <v>1.7</v>
      </c>
      <c r="AR57" s="338">
        <v>51.6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722344</v>
      </c>
      <c r="AN58" s="342">
        <v>249084</v>
      </c>
      <c r="AO58" s="343">
        <v>82.9</v>
      </c>
      <c r="AP58" s="344">
        <v>145453</v>
      </c>
      <c r="AQ58" s="345">
        <v>13.3</v>
      </c>
      <c r="AR58" s="346">
        <v>69.599999999999994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785927</v>
      </c>
      <c r="AN59" s="334">
        <v>276735</v>
      </c>
      <c r="AO59" s="335">
        <v>-28.1</v>
      </c>
      <c r="AP59" s="336">
        <v>295341</v>
      </c>
      <c r="AQ59" s="337">
        <v>4.5999999999999996</v>
      </c>
      <c r="AR59" s="338">
        <v>-32.700000000000003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388599</v>
      </c>
      <c r="AN60" s="342">
        <v>136831</v>
      </c>
      <c r="AO60" s="343">
        <v>-45.1</v>
      </c>
      <c r="AP60" s="344">
        <v>137402</v>
      </c>
      <c r="AQ60" s="345">
        <v>-5.5</v>
      </c>
      <c r="AR60" s="346">
        <v>-39.6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847201</v>
      </c>
      <c r="AN61" s="349">
        <v>288794</v>
      </c>
      <c r="AO61" s="350">
        <v>15.4</v>
      </c>
      <c r="AP61" s="351">
        <v>284895</v>
      </c>
      <c r="AQ61" s="352">
        <v>1.9</v>
      </c>
      <c r="AR61" s="338">
        <v>13.5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554505</v>
      </c>
      <c r="AN62" s="342">
        <v>188452</v>
      </c>
      <c r="AO62" s="343">
        <v>21.4</v>
      </c>
      <c r="AP62" s="344">
        <v>137042</v>
      </c>
      <c r="AQ62" s="345">
        <v>4.3</v>
      </c>
      <c r="AR62" s="346">
        <v>17.100000000000001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JsGMQ+roSRqbIkh8jclY0VAIJyAhT6dIyIOZYPPBLed7UYpE4ZjQU0wTZ+Stn/5m17AZxighvOiosnojHnfaA==" saltValue="TFZ5XuGXq4/uTYEdytPE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VTSKGnF+z3psevD2QKCNAQsvZ5MaQamNOZGGWJ3RsQOrMU7Y2bd7bVd/BVDLiZJOKp3WoCDT1bnzuD4vIO9DxQ==" saltValue="V+qG1mWqq64nEkdVsnY/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5MAOPczLijoVCqyD9h/qxwk/LnbxX2C2D5eHkNTvIcJo1UMHX8cFLjtqNruXy7QT1Swk9h4+6EGqXxNQn36EWQ==" saltValue="JLm8Rr4UTgAsQlVvlgOR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16.25</v>
      </c>
      <c r="G47" s="12">
        <v>13.36</v>
      </c>
      <c r="H47" s="12">
        <v>12.36</v>
      </c>
      <c r="I47" s="12">
        <v>18.16</v>
      </c>
      <c r="J47" s="13">
        <v>12.69</v>
      </c>
    </row>
    <row r="48" spans="2:10" ht="57.75" customHeight="1" x14ac:dyDescent="0.15">
      <c r="B48" s="14"/>
      <c r="C48" s="1141" t="s">
        <v>4</v>
      </c>
      <c r="D48" s="1141"/>
      <c r="E48" s="1142"/>
      <c r="F48" s="15">
        <v>6.23</v>
      </c>
      <c r="G48" s="16">
        <v>6.01</v>
      </c>
      <c r="H48" s="16">
        <v>4.45</v>
      </c>
      <c r="I48" s="16">
        <v>6.25</v>
      </c>
      <c r="J48" s="17">
        <v>5.12</v>
      </c>
    </row>
    <row r="49" spans="2:10" ht="57.75" customHeight="1" thickBot="1" x14ac:dyDescent="0.2">
      <c r="B49" s="18"/>
      <c r="C49" s="1143" t="s">
        <v>5</v>
      </c>
      <c r="D49" s="1143"/>
      <c r="E49" s="1144"/>
      <c r="F49" s="19">
        <v>5.39</v>
      </c>
      <c r="G49" s="20">
        <v>1.26</v>
      </c>
      <c r="H49" s="20">
        <v>1.99</v>
      </c>
      <c r="I49" s="20">
        <v>9.52</v>
      </c>
      <c r="J49" s="21" t="s">
        <v>534</v>
      </c>
    </row>
    <row r="50" spans="2:10" x14ac:dyDescent="0.15"/>
  </sheetData>
  <sheetProtection algorithmName="SHA-512" hashValue="J/OiBhSlI1EgYtP0q7b3A4FyKxTPavhRcROgoqFA1hZ9lKtC4gCKsU9l8MTG2sWTLlMSmNMMHQiL3Dv8F2wQGQ==" saltValue="tWRWT+rENNZHWwEjj2Mm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6.63</v>
      </c>
      <c r="G34" s="33">
        <v>7.33</v>
      </c>
      <c r="H34" s="33">
        <v>7.85</v>
      </c>
      <c r="I34" s="33">
        <v>9.0399999999999991</v>
      </c>
      <c r="J34" s="34">
        <v>9.7799999999999994</v>
      </c>
      <c r="K34" s="22"/>
      <c r="L34" s="22"/>
      <c r="M34" s="22"/>
      <c r="N34" s="22"/>
      <c r="O34" s="22"/>
      <c r="P34" s="22"/>
    </row>
    <row r="35" spans="1:16" ht="39" customHeight="1" x14ac:dyDescent="0.15">
      <c r="A35" s="22"/>
      <c r="B35" s="35"/>
      <c r="C35" s="1145" t="s">
        <v>536</v>
      </c>
      <c r="D35" s="1146"/>
      <c r="E35" s="1147"/>
      <c r="F35" s="36">
        <v>5.71</v>
      </c>
      <c r="G35" s="37">
        <v>5.38</v>
      </c>
      <c r="H35" s="37">
        <v>3.64</v>
      </c>
      <c r="I35" s="37">
        <v>5.58</v>
      </c>
      <c r="J35" s="38">
        <v>4.38</v>
      </c>
      <c r="K35" s="22"/>
      <c r="L35" s="22"/>
      <c r="M35" s="22"/>
      <c r="N35" s="22"/>
      <c r="O35" s="22"/>
      <c r="P35" s="22"/>
    </row>
    <row r="36" spans="1:16" ht="39" customHeight="1" x14ac:dyDescent="0.15">
      <c r="A36" s="22"/>
      <c r="B36" s="35"/>
      <c r="C36" s="1145" t="s">
        <v>537</v>
      </c>
      <c r="D36" s="1146"/>
      <c r="E36" s="1147"/>
      <c r="F36" s="36">
        <v>0.15</v>
      </c>
      <c r="G36" s="37">
        <v>0.06</v>
      </c>
      <c r="H36" s="37">
        <v>0.09</v>
      </c>
      <c r="I36" s="37">
        <v>0.03</v>
      </c>
      <c r="J36" s="38">
        <v>1.5</v>
      </c>
      <c r="K36" s="22"/>
      <c r="L36" s="22"/>
      <c r="M36" s="22"/>
      <c r="N36" s="22"/>
      <c r="O36" s="22"/>
      <c r="P36" s="22"/>
    </row>
    <row r="37" spans="1:16" ht="39" customHeight="1" x14ac:dyDescent="0.15">
      <c r="A37" s="22"/>
      <c r="B37" s="35"/>
      <c r="C37" s="1145" t="s">
        <v>538</v>
      </c>
      <c r="D37" s="1146"/>
      <c r="E37" s="1147"/>
      <c r="F37" s="36">
        <v>1.32</v>
      </c>
      <c r="G37" s="37">
        <v>1.31</v>
      </c>
      <c r="H37" s="37">
        <v>0.82</v>
      </c>
      <c r="I37" s="37">
        <v>0.76</v>
      </c>
      <c r="J37" s="38">
        <v>0.81</v>
      </c>
      <c r="K37" s="22"/>
      <c r="L37" s="22"/>
      <c r="M37" s="22"/>
      <c r="N37" s="22"/>
      <c r="O37" s="22"/>
      <c r="P37" s="22"/>
    </row>
    <row r="38" spans="1:16" ht="39" customHeight="1" x14ac:dyDescent="0.15">
      <c r="A38" s="22"/>
      <c r="B38" s="35"/>
      <c r="C38" s="1145" t="s">
        <v>539</v>
      </c>
      <c r="D38" s="1146"/>
      <c r="E38" s="1147"/>
      <c r="F38" s="36">
        <v>0.51</v>
      </c>
      <c r="G38" s="37">
        <v>0.62</v>
      </c>
      <c r="H38" s="37">
        <v>0.8</v>
      </c>
      <c r="I38" s="37">
        <v>0.53</v>
      </c>
      <c r="J38" s="38">
        <v>0.74</v>
      </c>
      <c r="K38" s="22"/>
      <c r="L38" s="22"/>
      <c r="M38" s="22"/>
      <c r="N38" s="22"/>
      <c r="O38" s="22"/>
      <c r="P38" s="22"/>
    </row>
    <row r="39" spans="1:16" ht="39" customHeight="1" x14ac:dyDescent="0.15">
      <c r="A39" s="22"/>
      <c r="B39" s="35"/>
      <c r="C39" s="1145" t="s">
        <v>540</v>
      </c>
      <c r="D39" s="1146"/>
      <c r="E39" s="1147"/>
      <c r="F39" s="36">
        <v>0.82</v>
      </c>
      <c r="G39" s="37">
        <v>0.31</v>
      </c>
      <c r="H39" s="37">
        <v>0.27</v>
      </c>
      <c r="I39" s="37">
        <v>7.0000000000000007E-2</v>
      </c>
      <c r="J39" s="38">
        <v>0.64</v>
      </c>
      <c r="K39" s="22"/>
      <c r="L39" s="22"/>
      <c r="M39" s="22"/>
      <c r="N39" s="22"/>
      <c r="O39" s="22"/>
      <c r="P39" s="22"/>
    </row>
    <row r="40" spans="1:16" ht="39" customHeight="1" x14ac:dyDescent="0.15">
      <c r="A40" s="22"/>
      <c r="B40" s="35"/>
      <c r="C40" s="1145" t="s">
        <v>541</v>
      </c>
      <c r="D40" s="1146"/>
      <c r="E40" s="1147"/>
      <c r="F40" s="36">
        <v>0</v>
      </c>
      <c r="G40" s="37">
        <v>0.01</v>
      </c>
      <c r="H40" s="37">
        <v>0</v>
      </c>
      <c r="I40" s="37">
        <v>0</v>
      </c>
      <c r="J40" s="38">
        <v>0</v>
      </c>
      <c r="K40" s="22"/>
      <c r="L40" s="22"/>
      <c r="M40" s="22"/>
      <c r="N40" s="22"/>
      <c r="O40" s="22"/>
      <c r="P40" s="22"/>
    </row>
    <row r="41" spans="1:16" ht="39" customHeight="1" x14ac:dyDescent="0.15">
      <c r="A41" s="22"/>
      <c r="B41" s="35"/>
      <c r="C41" s="1145" t="s">
        <v>542</v>
      </c>
      <c r="D41" s="1146"/>
      <c r="E41" s="1147"/>
      <c r="F41" s="36">
        <v>0.04</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0.26</v>
      </c>
      <c r="G43" s="42">
        <v>0.21</v>
      </c>
      <c r="H43" s="42">
        <v>0.12</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H0+dVj1/1kG5gXwP6JmpXP9fDhGgX6wJIKKMUkVbMobIixlA9JaFjFaHyJHZKnHE5jI+qaMCj743p8jlQNQgg==" saltValue="jwwBLFyz7uHW24t21av5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271</v>
      </c>
      <c r="L45" s="60">
        <v>319</v>
      </c>
      <c r="M45" s="60">
        <v>334</v>
      </c>
      <c r="N45" s="60">
        <v>343</v>
      </c>
      <c r="O45" s="61">
        <v>326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94</v>
      </c>
      <c r="L48" s="64">
        <v>83</v>
      </c>
      <c r="M48" s="64">
        <v>73</v>
      </c>
      <c r="N48" s="64">
        <v>66</v>
      </c>
      <c r="O48" s="65">
        <v>58</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3</v>
      </c>
      <c r="M49" s="64">
        <v>3</v>
      </c>
      <c r="N49" s="64">
        <v>4</v>
      </c>
      <c r="O49" s="65">
        <v>3</v>
      </c>
      <c r="P49" s="48"/>
      <c r="Q49" s="48"/>
      <c r="R49" s="48"/>
      <c r="S49" s="48"/>
      <c r="T49" s="48"/>
      <c r="U49" s="48"/>
    </row>
    <row r="50" spans="1:21" ht="30.75" customHeight="1" x14ac:dyDescent="0.15">
      <c r="A50" s="48"/>
      <c r="B50" s="1178"/>
      <c r="C50" s="1179"/>
      <c r="D50" s="62"/>
      <c r="E50" s="1155" t="s">
        <v>15</v>
      </c>
      <c r="F50" s="1155"/>
      <c r="G50" s="1155"/>
      <c r="H50" s="1155"/>
      <c r="I50" s="1155"/>
      <c r="J50" s="1156"/>
      <c r="K50" s="63">
        <v>8</v>
      </c>
      <c r="L50" s="64">
        <v>8</v>
      </c>
      <c r="M50" s="64">
        <v>9</v>
      </c>
      <c r="N50" s="64">
        <v>8</v>
      </c>
      <c r="O50" s="65">
        <v>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388</v>
      </c>
      <c r="L52" s="64">
        <v>412</v>
      </c>
      <c r="M52" s="64">
        <v>418</v>
      </c>
      <c r="N52" s="64">
        <v>414</v>
      </c>
      <c r="O52" s="65">
        <v>387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v>
      </c>
      <c r="L53" s="69">
        <v>1</v>
      </c>
      <c r="M53" s="69">
        <v>1</v>
      </c>
      <c r="N53" s="69">
        <v>7</v>
      </c>
      <c r="O53" s="70">
        <v>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4Kin1VtHxIV8dE58MWFaIO3sl6k7zZ8ggCb8RGcc+l+YQYH0QfUM9RwBcYAq2UQ/kUVTfcqOj6mdFsBA+5yCA==" saltValue="v0ZriVhu/CHepocNZLd3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3010</v>
      </c>
      <c r="J41" s="356">
        <v>3037</v>
      </c>
      <c r="K41" s="356">
        <v>3073</v>
      </c>
      <c r="L41" s="356">
        <v>3228</v>
      </c>
      <c r="M41" s="357">
        <v>3203</v>
      </c>
    </row>
    <row r="42" spans="2:13" ht="27.75" customHeight="1" x14ac:dyDescent="0.15">
      <c r="B42" s="1186"/>
      <c r="C42" s="1187"/>
      <c r="D42" s="106"/>
      <c r="E42" s="1190" t="s">
        <v>32</v>
      </c>
      <c r="F42" s="1190"/>
      <c r="G42" s="1190"/>
      <c r="H42" s="1191"/>
      <c r="I42" s="358">
        <v>25</v>
      </c>
      <c r="J42" s="359">
        <v>17</v>
      </c>
      <c r="K42" s="359">
        <v>14</v>
      </c>
      <c r="L42" s="359">
        <v>16</v>
      </c>
      <c r="M42" s="360">
        <v>15</v>
      </c>
    </row>
    <row r="43" spans="2:13" ht="27.75" customHeight="1" x14ac:dyDescent="0.15">
      <c r="B43" s="1186"/>
      <c r="C43" s="1187"/>
      <c r="D43" s="106"/>
      <c r="E43" s="1190" t="s">
        <v>33</v>
      </c>
      <c r="F43" s="1190"/>
      <c r="G43" s="1190"/>
      <c r="H43" s="1191"/>
      <c r="I43" s="358">
        <v>459</v>
      </c>
      <c r="J43" s="359">
        <v>434</v>
      </c>
      <c r="K43" s="359">
        <v>447</v>
      </c>
      <c r="L43" s="359">
        <v>500</v>
      </c>
      <c r="M43" s="360">
        <v>215</v>
      </c>
    </row>
    <row r="44" spans="2:13" ht="27.75" customHeight="1" x14ac:dyDescent="0.15">
      <c r="B44" s="1186"/>
      <c r="C44" s="1187"/>
      <c r="D44" s="106"/>
      <c r="E44" s="1190" t="s">
        <v>34</v>
      </c>
      <c r="F44" s="1190"/>
      <c r="G44" s="1190"/>
      <c r="H44" s="1191"/>
      <c r="I44" s="358">
        <v>19</v>
      </c>
      <c r="J44" s="359">
        <v>16</v>
      </c>
      <c r="K44" s="359">
        <v>13</v>
      </c>
      <c r="L44" s="359">
        <v>11</v>
      </c>
      <c r="M44" s="360">
        <v>8</v>
      </c>
    </row>
    <row r="45" spans="2:13" ht="27.75" customHeight="1" x14ac:dyDescent="0.15">
      <c r="B45" s="1186"/>
      <c r="C45" s="1187"/>
      <c r="D45" s="106"/>
      <c r="E45" s="1190" t="s">
        <v>35</v>
      </c>
      <c r="F45" s="1190"/>
      <c r="G45" s="1190"/>
      <c r="H45" s="1191"/>
      <c r="I45" s="358">
        <v>653</v>
      </c>
      <c r="J45" s="359">
        <v>710</v>
      </c>
      <c r="K45" s="359">
        <v>719</v>
      </c>
      <c r="L45" s="359">
        <v>766</v>
      </c>
      <c r="M45" s="360">
        <v>763</v>
      </c>
    </row>
    <row r="46" spans="2:13" ht="27.75" customHeight="1" x14ac:dyDescent="0.15">
      <c r="B46" s="1186"/>
      <c r="C46" s="1187"/>
      <c r="D46" s="107"/>
      <c r="E46" s="1190" t="s">
        <v>36</v>
      </c>
      <c r="F46" s="1190"/>
      <c r="G46" s="1190"/>
      <c r="H46" s="1191"/>
      <c r="I46" s="358">
        <v>3</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3595</v>
      </c>
      <c r="J50" s="359">
        <v>3565</v>
      </c>
      <c r="K50" s="359">
        <v>3883</v>
      </c>
      <c r="L50" s="359">
        <v>3953</v>
      </c>
      <c r="M50" s="360">
        <v>3966</v>
      </c>
    </row>
    <row r="51" spans="2:13" ht="27.75" customHeight="1" x14ac:dyDescent="0.15">
      <c r="B51" s="1186"/>
      <c r="C51" s="1187"/>
      <c r="D51" s="106"/>
      <c r="E51" s="1190" t="s">
        <v>42</v>
      </c>
      <c r="F51" s="1190"/>
      <c r="G51" s="1190"/>
      <c r="H51" s="1191"/>
      <c r="I51" s="358">
        <v>132</v>
      </c>
      <c r="J51" s="359">
        <v>85</v>
      </c>
      <c r="K51" s="359">
        <v>77</v>
      </c>
      <c r="L51" s="359">
        <v>103</v>
      </c>
      <c r="M51" s="360">
        <v>171</v>
      </c>
    </row>
    <row r="52" spans="2:13" ht="27.75" customHeight="1" x14ac:dyDescent="0.15">
      <c r="B52" s="1188"/>
      <c r="C52" s="1189"/>
      <c r="D52" s="106"/>
      <c r="E52" s="1190" t="s">
        <v>43</v>
      </c>
      <c r="F52" s="1190"/>
      <c r="G52" s="1190"/>
      <c r="H52" s="1191"/>
      <c r="I52" s="358">
        <v>3591</v>
      </c>
      <c r="J52" s="359">
        <v>3481</v>
      </c>
      <c r="K52" s="359">
        <v>3256</v>
      </c>
      <c r="L52" s="359">
        <v>3154</v>
      </c>
      <c r="M52" s="360">
        <v>3231</v>
      </c>
    </row>
    <row r="53" spans="2:13" ht="27.75" customHeight="1" thickBot="1" x14ac:dyDescent="0.2">
      <c r="B53" s="1192" t="s">
        <v>19</v>
      </c>
      <c r="C53" s="1193"/>
      <c r="D53" s="110"/>
      <c r="E53" s="1194" t="s">
        <v>44</v>
      </c>
      <c r="F53" s="1194"/>
      <c r="G53" s="1194"/>
      <c r="H53" s="1195"/>
      <c r="I53" s="361">
        <v>-3148</v>
      </c>
      <c r="J53" s="362">
        <v>-2918</v>
      </c>
      <c r="K53" s="362">
        <v>-2950</v>
      </c>
      <c r="L53" s="362">
        <v>-2689</v>
      </c>
      <c r="M53" s="363">
        <v>-3165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vmpBIrWYJR2Un40zHMySPC/uu0duPTvA3o8nOGPYVp/aSWDKTNE0DwN004Zizpa4RAflpl8TE7GolVqEsqNaA==" saltValue="IBuZ3+yYl75fS53gL2og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341</v>
      </c>
      <c r="G55" s="122">
        <v>491</v>
      </c>
      <c r="H55" s="123">
        <v>342</v>
      </c>
    </row>
    <row r="56" spans="2:8" ht="52.5" customHeight="1" x14ac:dyDescent="0.15">
      <c r="B56" s="124"/>
      <c r="C56" s="1213" t="s">
        <v>47</v>
      </c>
      <c r="D56" s="1213"/>
      <c r="E56" s="1214"/>
      <c r="F56" s="125">
        <v>702</v>
      </c>
      <c r="G56" s="125">
        <v>661</v>
      </c>
      <c r="H56" s="126">
        <v>638</v>
      </c>
    </row>
    <row r="57" spans="2:8" ht="53.25" customHeight="1" x14ac:dyDescent="0.15">
      <c r="B57" s="124"/>
      <c r="C57" s="1215" t="s">
        <v>48</v>
      </c>
      <c r="D57" s="1215"/>
      <c r="E57" s="1216"/>
      <c r="F57" s="127">
        <v>2677</v>
      </c>
      <c r="G57" s="127">
        <v>2652</v>
      </c>
      <c r="H57" s="128">
        <v>2824</v>
      </c>
    </row>
    <row r="58" spans="2:8" ht="45.75" customHeight="1" x14ac:dyDescent="0.15">
      <c r="B58" s="129"/>
      <c r="C58" s="1203" t="s">
        <v>564</v>
      </c>
      <c r="D58" s="1204"/>
      <c r="E58" s="1205"/>
      <c r="F58" s="130">
        <v>1032</v>
      </c>
      <c r="G58" s="130">
        <v>857</v>
      </c>
      <c r="H58" s="131">
        <v>843</v>
      </c>
    </row>
    <row r="59" spans="2:8" ht="45.75" customHeight="1" x14ac:dyDescent="0.15">
      <c r="B59" s="129"/>
      <c r="C59" s="1203" t="s">
        <v>565</v>
      </c>
      <c r="D59" s="1204"/>
      <c r="E59" s="1205"/>
      <c r="F59" s="130">
        <v>333</v>
      </c>
      <c r="G59" s="130">
        <v>450</v>
      </c>
      <c r="H59" s="131">
        <v>515</v>
      </c>
    </row>
    <row r="60" spans="2:8" ht="45.75" customHeight="1" x14ac:dyDescent="0.15">
      <c r="B60" s="129"/>
      <c r="C60" s="1203" t="s">
        <v>566</v>
      </c>
      <c r="D60" s="1204"/>
      <c r="E60" s="1205"/>
      <c r="F60" s="130">
        <v>372</v>
      </c>
      <c r="G60" s="130">
        <v>378</v>
      </c>
      <c r="H60" s="131">
        <v>376</v>
      </c>
    </row>
    <row r="61" spans="2:8" ht="45.75" customHeight="1" x14ac:dyDescent="0.15">
      <c r="B61" s="129"/>
      <c r="C61" s="1203" t="s">
        <v>567</v>
      </c>
      <c r="D61" s="1204"/>
      <c r="E61" s="1205"/>
      <c r="F61" s="130">
        <v>328</v>
      </c>
      <c r="G61" s="130">
        <v>328</v>
      </c>
      <c r="H61" s="131">
        <v>329</v>
      </c>
    </row>
    <row r="62" spans="2:8" ht="45.75" customHeight="1" thickBot="1" x14ac:dyDescent="0.2">
      <c r="B62" s="132"/>
      <c r="C62" s="1206" t="s">
        <v>568</v>
      </c>
      <c r="D62" s="1207"/>
      <c r="E62" s="1208"/>
      <c r="F62" s="133">
        <v>0</v>
      </c>
      <c r="G62" s="133">
        <v>185</v>
      </c>
      <c r="H62" s="134">
        <v>185</v>
      </c>
    </row>
    <row r="63" spans="2:8" ht="52.5" customHeight="1" thickBot="1" x14ac:dyDescent="0.2">
      <c r="B63" s="135"/>
      <c r="C63" s="1209" t="s">
        <v>49</v>
      </c>
      <c r="D63" s="1209"/>
      <c r="E63" s="1210"/>
      <c r="F63" s="136">
        <v>3720</v>
      </c>
      <c r="G63" s="136">
        <v>3803</v>
      </c>
      <c r="H63" s="137">
        <v>3804</v>
      </c>
    </row>
    <row r="64" spans="2:8" x14ac:dyDescent="0.15"/>
  </sheetData>
  <sheetProtection algorithmName="SHA-512" hashValue="W8ggr8Qvd+aHk/TFnHM9bRUNsHJgFIsPxtaJZa1fxOuQdD5NrfWzeOZwOhE3/I2tX4wStkZa55+6Aw+G+UM0fg==" saltValue="iOd+BTrn34tj2XwQxqud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296707</v>
      </c>
      <c r="E3" s="156"/>
      <c r="F3" s="157">
        <v>268375</v>
      </c>
      <c r="G3" s="158"/>
      <c r="H3" s="159"/>
    </row>
    <row r="4" spans="1:8" x14ac:dyDescent="0.15">
      <c r="A4" s="160"/>
      <c r="B4" s="161"/>
      <c r="C4" s="162"/>
      <c r="D4" s="163">
        <v>231623</v>
      </c>
      <c r="E4" s="164"/>
      <c r="F4" s="165">
        <v>119602</v>
      </c>
      <c r="G4" s="166"/>
      <c r="H4" s="167"/>
    </row>
    <row r="5" spans="1:8" x14ac:dyDescent="0.15">
      <c r="A5" s="148" t="s">
        <v>523</v>
      </c>
      <c r="B5" s="153"/>
      <c r="C5" s="154"/>
      <c r="D5" s="155">
        <v>234210</v>
      </c>
      <c r="E5" s="156"/>
      <c r="F5" s="157">
        <v>301035</v>
      </c>
      <c r="G5" s="158"/>
      <c r="H5" s="159"/>
    </row>
    <row r="6" spans="1:8" x14ac:dyDescent="0.15">
      <c r="A6" s="160"/>
      <c r="B6" s="161"/>
      <c r="C6" s="162"/>
      <c r="D6" s="163">
        <v>188542</v>
      </c>
      <c r="E6" s="164"/>
      <c r="F6" s="165">
        <v>154376</v>
      </c>
      <c r="G6" s="166"/>
      <c r="H6" s="167"/>
    </row>
    <row r="7" spans="1:8" x14ac:dyDescent="0.15">
      <c r="A7" s="148" t="s">
        <v>524</v>
      </c>
      <c r="B7" s="153"/>
      <c r="C7" s="154"/>
      <c r="D7" s="155">
        <v>251237</v>
      </c>
      <c r="E7" s="156"/>
      <c r="F7" s="157">
        <v>277467</v>
      </c>
      <c r="G7" s="158"/>
      <c r="H7" s="159"/>
    </row>
    <row r="8" spans="1:8" x14ac:dyDescent="0.15">
      <c r="A8" s="160"/>
      <c r="B8" s="161"/>
      <c r="C8" s="162"/>
      <c r="D8" s="163">
        <v>136179</v>
      </c>
      <c r="E8" s="164"/>
      <c r="F8" s="165">
        <v>128378</v>
      </c>
      <c r="G8" s="166"/>
      <c r="H8" s="167"/>
    </row>
    <row r="9" spans="1:8" x14ac:dyDescent="0.15">
      <c r="A9" s="148" t="s">
        <v>525</v>
      </c>
      <c r="B9" s="153"/>
      <c r="C9" s="154"/>
      <c r="D9" s="155">
        <v>385083</v>
      </c>
      <c r="E9" s="156"/>
      <c r="F9" s="157">
        <v>282256</v>
      </c>
      <c r="G9" s="158"/>
      <c r="H9" s="159"/>
    </row>
    <row r="10" spans="1:8" x14ac:dyDescent="0.15">
      <c r="A10" s="160"/>
      <c r="B10" s="161"/>
      <c r="C10" s="162"/>
      <c r="D10" s="163">
        <v>249084</v>
      </c>
      <c r="E10" s="164"/>
      <c r="F10" s="165">
        <v>145453</v>
      </c>
      <c r="G10" s="166"/>
      <c r="H10" s="167"/>
    </row>
    <row r="11" spans="1:8" x14ac:dyDescent="0.15">
      <c r="A11" s="148" t="s">
        <v>526</v>
      </c>
      <c r="B11" s="153"/>
      <c r="C11" s="154"/>
      <c r="D11" s="155">
        <v>276735</v>
      </c>
      <c r="E11" s="156"/>
      <c r="F11" s="157">
        <v>295341</v>
      </c>
      <c r="G11" s="158"/>
      <c r="H11" s="159"/>
    </row>
    <row r="12" spans="1:8" x14ac:dyDescent="0.15">
      <c r="A12" s="160"/>
      <c r="B12" s="161"/>
      <c r="C12" s="168"/>
      <c r="D12" s="163">
        <v>136831</v>
      </c>
      <c r="E12" s="164"/>
      <c r="F12" s="165">
        <v>137402</v>
      </c>
      <c r="G12" s="166"/>
      <c r="H12" s="167"/>
    </row>
    <row r="13" spans="1:8" x14ac:dyDescent="0.15">
      <c r="A13" s="148"/>
      <c r="B13" s="153"/>
      <c r="C13" s="169"/>
      <c r="D13" s="170">
        <v>288794</v>
      </c>
      <c r="E13" s="171"/>
      <c r="F13" s="172">
        <v>284895</v>
      </c>
      <c r="G13" s="173"/>
      <c r="H13" s="159"/>
    </row>
    <row r="14" spans="1:8" x14ac:dyDescent="0.15">
      <c r="A14" s="160"/>
      <c r="B14" s="161"/>
      <c r="C14" s="162"/>
      <c r="D14" s="163">
        <v>188452</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6.23</v>
      </c>
      <c r="C19" s="174">
        <f>ROUND(VALUE(SUBSTITUTE(実質収支比率等に係る経年分析!G$48,"▲","-")),2)</f>
        <v>6.01</v>
      </c>
      <c r="D19" s="174">
        <f>ROUND(VALUE(SUBSTITUTE(実質収支比率等に係る経年分析!H$48,"▲","-")),2)</f>
        <v>4.45</v>
      </c>
      <c r="E19" s="174">
        <f>ROUND(VALUE(SUBSTITUTE(実質収支比率等に係る経年分析!I$48,"▲","-")),2)</f>
        <v>6.25</v>
      </c>
      <c r="F19" s="174">
        <f>ROUND(VALUE(SUBSTITUTE(実質収支比率等に係る経年分析!J$48,"▲","-")),2)</f>
        <v>5.12</v>
      </c>
    </row>
    <row r="20" spans="1:11" x14ac:dyDescent="0.15">
      <c r="A20" s="174" t="s">
        <v>53</v>
      </c>
      <c r="B20" s="174">
        <f>ROUND(VALUE(SUBSTITUTE(実質収支比率等に係る経年分析!F$47,"▲","-")),2)</f>
        <v>16.25</v>
      </c>
      <c r="C20" s="174">
        <f>ROUND(VALUE(SUBSTITUTE(実質収支比率等に係る経年分析!G$47,"▲","-")),2)</f>
        <v>13.36</v>
      </c>
      <c r="D20" s="174">
        <f>ROUND(VALUE(SUBSTITUTE(実質収支比率等に係る経年分析!H$47,"▲","-")),2)</f>
        <v>12.36</v>
      </c>
      <c r="E20" s="174">
        <f>ROUND(VALUE(SUBSTITUTE(実質収支比率等に係る経年分析!I$47,"▲","-")),2)</f>
        <v>18.16</v>
      </c>
      <c r="F20" s="174">
        <f>ROUND(VALUE(SUBSTITUTE(実質収支比率等に係る経年分析!J$47,"▲","-")),2)</f>
        <v>12.69</v>
      </c>
    </row>
    <row r="21" spans="1:11" x14ac:dyDescent="0.15">
      <c r="A21" s="174" t="s">
        <v>54</v>
      </c>
      <c r="B21" s="174">
        <f>IF(ISNUMBER(VALUE(SUBSTITUTE(実質収支比率等に係る経年分析!F$49,"▲","-"))),ROUND(VALUE(SUBSTITUTE(実質収支比率等に係る経年分析!F$49,"▲","-")),2),NA())</f>
        <v>5.39</v>
      </c>
      <c r="C21" s="174">
        <f>IF(ISNUMBER(VALUE(SUBSTITUTE(実質収支比率等に係る経年分析!G$49,"▲","-"))),ROUND(VALUE(SUBSTITUTE(実質収支比率等に係る経年分析!G$49,"▲","-")),2),NA())</f>
        <v>1.26</v>
      </c>
      <c r="D21" s="174">
        <f>IF(ISNUMBER(VALUE(SUBSTITUTE(実質収支比率等に係る経年分析!H$49,"▲","-"))),ROUND(VALUE(SUBSTITUTE(実質収支比率等に係る経年分析!H$49,"▲","-")),2),NA())</f>
        <v>1.99</v>
      </c>
      <c r="E21" s="174">
        <f>IF(ISNUMBER(VALUE(SUBSTITUTE(実質収支比率等に係る経年分析!I$49,"▲","-"))),ROUND(VALUE(SUBSTITUTE(実質収支比率等に係る経年分析!I$49,"▲","-")),2),NA())</f>
        <v>9.52</v>
      </c>
      <c r="F21" s="174">
        <f>IF(ISNUMBER(VALUE(SUBSTITUTE(実質収支比率等に係る経年分析!J$49,"▲","-"))),ROUND(VALUE(SUBSTITUTE(実質収支比率等に係る経年分析!J$49,"▲","-")),2),NA())</f>
        <v>-4.34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特別養護老人ホーム特別会計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0.64</v>
      </c>
    </row>
    <row r="32" spans="1:11" x14ac:dyDescent="0.15">
      <c r="A32" s="175" t="str">
        <f>IF(連結実質赤字比率に係る赤字・黒字の構成分析!C$38="",NA(),連結実質赤字比率に係る赤字・黒字の構成分析!C$38)</f>
        <v>養護老人ホーム特別会計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15">
      <c r="A34" s="175" t="str">
        <f>IF(連結実質赤字比率に係る赤字・黒字の構成分析!C$36="",NA(),連結実質赤字比率に係る赤字・黒字の構成分析!C$36)</f>
        <v>公共下水道特別会計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4.38</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9.0399999999999991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9.7799999999999994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388</v>
      </c>
      <c r="E42" s="176"/>
      <c r="F42" s="176"/>
      <c r="G42" s="176">
        <f>'実質公債費比率（分子）の構造'!L$52</f>
        <v>412</v>
      </c>
      <c r="H42" s="176"/>
      <c r="I42" s="176"/>
      <c r="J42" s="176">
        <f>'実質公債費比率（分子）の構造'!M$52</f>
        <v>418</v>
      </c>
      <c r="K42" s="176"/>
      <c r="L42" s="176"/>
      <c r="M42" s="176">
        <f>'実質公債費比率（分子）の構造'!N$52</f>
        <v>414</v>
      </c>
      <c r="N42" s="176"/>
      <c r="O42" s="176"/>
      <c r="P42" s="176">
        <f>'実質公債費比率（分子）の構造'!O$52</f>
        <v>387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v>
      </c>
      <c r="C44" s="176"/>
      <c r="D44" s="176"/>
      <c r="E44" s="176">
        <f>'実質公債費比率（分子）の構造'!L$50</f>
        <v>8</v>
      </c>
      <c r="F44" s="176"/>
      <c r="G44" s="176"/>
      <c r="H44" s="176">
        <f>'実質公債費比率（分子）の構造'!M$50</f>
        <v>9</v>
      </c>
      <c r="I44" s="176"/>
      <c r="J44" s="176"/>
      <c r="K44" s="176">
        <f>'実質公債費比率（分子）の構造'!N$50</f>
        <v>8</v>
      </c>
      <c r="L44" s="176"/>
      <c r="M44" s="176"/>
      <c r="N44" s="176">
        <f>'実質公債費比率（分子）の構造'!O$50</f>
        <v>7</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4</v>
      </c>
      <c r="L45" s="176"/>
      <c r="M45" s="176"/>
      <c r="N45" s="176">
        <f>'実質公債費比率（分子）の構造'!O$49</f>
        <v>3</v>
      </c>
      <c r="O45" s="176"/>
      <c r="P45" s="176"/>
    </row>
    <row r="46" spans="1:16" x14ac:dyDescent="0.15">
      <c r="A46" s="176" t="s">
        <v>64</v>
      </c>
      <c r="B46" s="176">
        <f>'実質公債費比率（分子）の構造'!K$48</f>
        <v>94</v>
      </c>
      <c r="C46" s="176"/>
      <c r="D46" s="176"/>
      <c r="E46" s="176">
        <f>'実質公債費比率（分子）の構造'!L$48</f>
        <v>83</v>
      </c>
      <c r="F46" s="176"/>
      <c r="G46" s="176"/>
      <c r="H46" s="176">
        <f>'実質公債費比率（分子）の構造'!M$48</f>
        <v>73</v>
      </c>
      <c r="I46" s="176"/>
      <c r="J46" s="176"/>
      <c r="K46" s="176">
        <f>'実質公債費比率（分子）の構造'!N$48</f>
        <v>66</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271</v>
      </c>
      <c r="C49" s="176"/>
      <c r="D49" s="176"/>
      <c r="E49" s="176">
        <f>'実質公債費比率（分子）の構造'!L$45</f>
        <v>319</v>
      </c>
      <c r="F49" s="176"/>
      <c r="G49" s="176"/>
      <c r="H49" s="176">
        <f>'実質公債費比率（分子）の構造'!M$45</f>
        <v>334</v>
      </c>
      <c r="I49" s="176"/>
      <c r="J49" s="176"/>
      <c r="K49" s="176">
        <f>'実質公債費比率（分子）の構造'!N$45</f>
        <v>343</v>
      </c>
      <c r="L49" s="176"/>
      <c r="M49" s="176"/>
      <c r="N49" s="176">
        <f>'実質公債費比率（分子）の構造'!O$45</f>
        <v>326</v>
      </c>
      <c r="O49" s="176"/>
      <c r="P49" s="176"/>
    </row>
    <row r="50" spans="1:16" x14ac:dyDescent="0.15">
      <c r="A50" s="176" t="s">
        <v>67</v>
      </c>
      <c r="B50" s="176" t="e">
        <f>NA()</f>
        <v>#N/A</v>
      </c>
      <c r="C50" s="176">
        <f>IF(ISNUMBER('実質公債費比率（分子）の構造'!K$53),'実質公債費比率（分子）の構造'!K$53,NA())</f>
        <v>-12</v>
      </c>
      <c r="D50" s="176" t="e">
        <f>NA()</f>
        <v>#N/A</v>
      </c>
      <c r="E50" s="176" t="e">
        <f>NA()</f>
        <v>#N/A</v>
      </c>
      <c r="F50" s="176">
        <f>IF(ISNUMBER('実質公債費比率（分子）の構造'!L$53),'実質公債費比率（分子）の構造'!L$53,NA())</f>
        <v>1</v>
      </c>
      <c r="G50" s="176" t="e">
        <f>NA()</f>
        <v>#N/A</v>
      </c>
      <c r="H50" s="176" t="e">
        <f>NA()</f>
        <v>#N/A</v>
      </c>
      <c r="I50" s="176">
        <f>IF(ISNUMBER('実質公債費比率（分子）の構造'!M$53),'実質公債費比率（分子）の構造'!M$53,NA())</f>
        <v>1</v>
      </c>
      <c r="J50" s="176" t="e">
        <f>NA()</f>
        <v>#N/A</v>
      </c>
      <c r="K50" s="176" t="e">
        <f>NA()</f>
        <v>#N/A</v>
      </c>
      <c r="L50" s="176">
        <f>IF(ISNUMBER('実質公債費比率（分子）の構造'!N$53),'実質公債費比率（分子）の構造'!N$53,NA())</f>
        <v>7</v>
      </c>
      <c r="M50" s="176" t="e">
        <f>NA()</f>
        <v>#N/A</v>
      </c>
      <c r="N50" s="176" t="e">
        <f>NA()</f>
        <v>#N/A</v>
      </c>
      <c r="O50" s="176">
        <f>IF(ISNUMBER('実質公債費比率（分子）の構造'!O$53),'実質公債費比率（分子）の構造'!O$53,NA())</f>
        <v>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3591</v>
      </c>
      <c r="E56" s="175"/>
      <c r="F56" s="175"/>
      <c r="G56" s="175">
        <f>'将来負担比率（分子）の構造'!J$52</f>
        <v>3481</v>
      </c>
      <c r="H56" s="175"/>
      <c r="I56" s="175"/>
      <c r="J56" s="175">
        <f>'将来負担比率（分子）の構造'!K$52</f>
        <v>3256</v>
      </c>
      <c r="K56" s="175"/>
      <c r="L56" s="175"/>
      <c r="M56" s="175">
        <f>'将来負担比率（分子）の構造'!L$52</f>
        <v>3154</v>
      </c>
      <c r="N56" s="175"/>
      <c r="O56" s="175"/>
      <c r="P56" s="175">
        <f>'将来負担比率（分子）の構造'!M$52</f>
        <v>3231</v>
      </c>
    </row>
    <row r="57" spans="1:16" x14ac:dyDescent="0.15">
      <c r="A57" s="175" t="s">
        <v>42</v>
      </c>
      <c r="B57" s="175"/>
      <c r="C57" s="175"/>
      <c r="D57" s="175">
        <f>'将来負担比率（分子）の構造'!I$51</f>
        <v>132</v>
      </c>
      <c r="E57" s="175"/>
      <c r="F57" s="175"/>
      <c r="G57" s="175">
        <f>'将来負担比率（分子）の構造'!J$51</f>
        <v>85</v>
      </c>
      <c r="H57" s="175"/>
      <c r="I57" s="175"/>
      <c r="J57" s="175">
        <f>'将来負担比率（分子）の構造'!K$51</f>
        <v>77</v>
      </c>
      <c r="K57" s="175"/>
      <c r="L57" s="175"/>
      <c r="M57" s="175">
        <f>'将来負担比率（分子）の構造'!L$51</f>
        <v>103</v>
      </c>
      <c r="N57" s="175"/>
      <c r="O57" s="175"/>
      <c r="P57" s="175">
        <f>'将来負担比率（分子）の構造'!M$51</f>
        <v>171</v>
      </c>
    </row>
    <row r="58" spans="1:16" x14ac:dyDescent="0.15">
      <c r="A58" s="175" t="s">
        <v>41</v>
      </c>
      <c r="B58" s="175"/>
      <c r="C58" s="175"/>
      <c r="D58" s="175">
        <f>'将来負担比率（分子）の構造'!I$50</f>
        <v>3595</v>
      </c>
      <c r="E58" s="175"/>
      <c r="F58" s="175"/>
      <c r="G58" s="175">
        <f>'将来負担比率（分子）の構造'!J$50</f>
        <v>3565</v>
      </c>
      <c r="H58" s="175"/>
      <c r="I58" s="175"/>
      <c r="J58" s="175">
        <f>'将来負担比率（分子）の構造'!K$50</f>
        <v>3883</v>
      </c>
      <c r="K58" s="175"/>
      <c r="L58" s="175"/>
      <c r="M58" s="175">
        <f>'将来負担比率（分子）の構造'!L$50</f>
        <v>3953</v>
      </c>
      <c r="N58" s="175"/>
      <c r="O58" s="175"/>
      <c r="P58" s="175">
        <f>'将来負担比率（分子）の構造'!M$50</f>
        <v>3966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653</v>
      </c>
      <c r="C62" s="175"/>
      <c r="D62" s="175"/>
      <c r="E62" s="175">
        <f>'将来負担比率（分子）の構造'!J$45</f>
        <v>710</v>
      </c>
      <c r="F62" s="175"/>
      <c r="G62" s="175"/>
      <c r="H62" s="175">
        <f>'将来負担比率（分子）の構造'!K$45</f>
        <v>719</v>
      </c>
      <c r="I62" s="175"/>
      <c r="J62" s="175"/>
      <c r="K62" s="175">
        <f>'将来負担比率（分子）の構造'!L$45</f>
        <v>766</v>
      </c>
      <c r="L62" s="175"/>
      <c r="M62" s="175"/>
      <c r="N62" s="175">
        <f>'将来負担比率（分子）の構造'!M$45</f>
        <v>763</v>
      </c>
      <c r="O62" s="175"/>
      <c r="P62" s="175"/>
    </row>
    <row r="63" spans="1:16" x14ac:dyDescent="0.15">
      <c r="A63" s="175" t="s">
        <v>34</v>
      </c>
      <c r="B63" s="175">
        <f>'将来負担比率（分子）の構造'!I$44</f>
        <v>19</v>
      </c>
      <c r="C63" s="175"/>
      <c r="D63" s="175"/>
      <c r="E63" s="175">
        <f>'将来負担比率（分子）の構造'!J$44</f>
        <v>16</v>
      </c>
      <c r="F63" s="175"/>
      <c r="G63" s="175"/>
      <c r="H63" s="175">
        <f>'将来負担比率（分子）の構造'!K$44</f>
        <v>13</v>
      </c>
      <c r="I63" s="175"/>
      <c r="J63" s="175"/>
      <c r="K63" s="175">
        <f>'将来負担比率（分子）の構造'!L$44</f>
        <v>11</v>
      </c>
      <c r="L63" s="175"/>
      <c r="M63" s="175"/>
      <c r="N63" s="175">
        <f>'将来負担比率（分子）の構造'!M$44</f>
        <v>8</v>
      </c>
      <c r="O63" s="175"/>
      <c r="P63" s="175"/>
    </row>
    <row r="64" spans="1:16" x14ac:dyDescent="0.15">
      <c r="A64" s="175" t="s">
        <v>33</v>
      </c>
      <c r="B64" s="175">
        <f>'将来負担比率（分子）の構造'!I$43</f>
        <v>459</v>
      </c>
      <c r="C64" s="175"/>
      <c r="D64" s="175"/>
      <c r="E64" s="175">
        <f>'将来負担比率（分子）の構造'!J$43</f>
        <v>434</v>
      </c>
      <c r="F64" s="175"/>
      <c r="G64" s="175"/>
      <c r="H64" s="175">
        <f>'将来負担比率（分子）の構造'!K$43</f>
        <v>447</v>
      </c>
      <c r="I64" s="175"/>
      <c r="J64" s="175"/>
      <c r="K64" s="175">
        <f>'将来負担比率（分子）の構造'!L$43</f>
        <v>500</v>
      </c>
      <c r="L64" s="175"/>
      <c r="M64" s="175"/>
      <c r="N64" s="175">
        <f>'将来負担比率（分子）の構造'!M$43</f>
        <v>215</v>
      </c>
      <c r="O64" s="175"/>
      <c r="P64" s="175"/>
    </row>
    <row r="65" spans="1:16" x14ac:dyDescent="0.15">
      <c r="A65" s="175" t="s">
        <v>32</v>
      </c>
      <c r="B65" s="175">
        <f>'将来負担比率（分子）の構造'!I$42</f>
        <v>25</v>
      </c>
      <c r="C65" s="175"/>
      <c r="D65" s="175"/>
      <c r="E65" s="175">
        <f>'将来負担比率（分子）の構造'!J$42</f>
        <v>17</v>
      </c>
      <c r="F65" s="175"/>
      <c r="G65" s="175"/>
      <c r="H65" s="175">
        <f>'将来負担比率（分子）の構造'!K$42</f>
        <v>14</v>
      </c>
      <c r="I65" s="175"/>
      <c r="J65" s="175"/>
      <c r="K65" s="175">
        <f>'将来負担比率（分子）の構造'!L$42</f>
        <v>16</v>
      </c>
      <c r="L65" s="175"/>
      <c r="M65" s="175"/>
      <c r="N65" s="175">
        <f>'将来負担比率（分子）の構造'!M$42</f>
        <v>15</v>
      </c>
      <c r="O65" s="175"/>
      <c r="P65" s="175"/>
    </row>
    <row r="66" spans="1:16" x14ac:dyDescent="0.15">
      <c r="A66" s="175" t="s">
        <v>31</v>
      </c>
      <c r="B66" s="175">
        <f>'将来負担比率（分子）の構造'!I$41</f>
        <v>3010</v>
      </c>
      <c r="C66" s="175"/>
      <c r="D66" s="175"/>
      <c r="E66" s="175">
        <f>'将来負担比率（分子）の構造'!J$41</f>
        <v>3037</v>
      </c>
      <c r="F66" s="175"/>
      <c r="G66" s="175"/>
      <c r="H66" s="175">
        <f>'将来負担比率（分子）の構造'!K$41</f>
        <v>3073</v>
      </c>
      <c r="I66" s="175"/>
      <c r="J66" s="175"/>
      <c r="K66" s="175">
        <f>'将来負担比率（分子）の構造'!L$41</f>
        <v>3228</v>
      </c>
      <c r="L66" s="175"/>
      <c r="M66" s="175"/>
      <c r="N66" s="175">
        <f>'将来負担比率（分子）の構造'!M$41</f>
        <v>3203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v>
      </c>
      <c r="C72" s="179">
        <f>基金残高に係る経年分析!G55</f>
        <v>491</v>
      </c>
      <c r="D72" s="179">
        <f>基金残高に係る経年分析!H55</f>
        <v>342</v>
      </c>
    </row>
    <row r="73" spans="1:16" x14ac:dyDescent="0.15">
      <c r="A73" s="178" t="s">
        <v>74</v>
      </c>
      <c r="B73" s="179">
        <f>基金残高に係る経年分析!F56</f>
        <v>702</v>
      </c>
      <c r="C73" s="179">
        <f>基金残高に係る経年分析!G56</f>
        <v>661</v>
      </c>
      <c r="D73" s="179">
        <f>基金残高に係る経年分析!H56</f>
        <v>638</v>
      </c>
    </row>
    <row r="74" spans="1:16" x14ac:dyDescent="0.15">
      <c r="A74" s="178" t="s">
        <v>75</v>
      </c>
      <c r="B74" s="179">
        <f>基金残高に係る経年分析!F57</f>
        <v>2677</v>
      </c>
      <c r="C74" s="179">
        <f>基金残高に係る経年分析!G57</f>
        <v>2652</v>
      </c>
      <c r="D74" s="179">
        <f>基金残高に係る経年分析!H57</f>
        <v>2824</v>
      </c>
    </row>
  </sheetData>
  <sheetProtection algorithmName="SHA-512" hashValue="g2n27yPSH0571Np+v/4FBkWgBusWZT/Amy3QSW+8WUaBXO5QB6xTFvFEbAT2YV5Qji2ln2o8eeCTx1pvjJu7KQ==" saltValue="V+RqoateTaHyskox9UTB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2025-03-12T01:46:46Z</cp:lastPrinted>
  <dcterms:created xsi:type="dcterms:W3CDTF">2025-02-19T00:10:33Z</dcterms:created>
  <dcterms:modified xsi:type="dcterms:W3CDTF">2025-03-12T01:49:20Z</dcterms:modified>
  <cp:category/>
</cp:coreProperties>
</file>